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<sst xmlns="http://schemas.openxmlformats.org/spreadsheetml/2006/main" count="6164" uniqueCount="433">
  <si>
    <t>COUNTRY_A</t>
  </si>
  <si>
    <t>LABORATORY</t>
  </si>
  <si>
    <t>PATIENT_ID</t>
  </si>
  <si>
    <t>LAST_NAME</t>
  </si>
  <si>
    <t>FIRST_NAME</t>
  </si>
  <si>
    <t>SEX</t>
  </si>
  <si>
    <t>DATE_BIRTH</t>
  </si>
  <si>
    <t>AGE</t>
  </si>
  <si>
    <t>PAT_TYPE</t>
  </si>
  <si>
    <t>WARD</t>
  </si>
  <si>
    <t>WARD_TYPE</t>
  </si>
  <si>
    <t>INSTITUT</t>
  </si>
  <si>
    <t>DEPARTMENT</t>
  </si>
  <si>
    <t>SPEC_NUM</t>
  </si>
  <si>
    <t>SPEC_DATE</t>
  </si>
  <si>
    <t>SPEC_TYPE</t>
  </si>
  <si>
    <t>SPEC_CODE</t>
  </si>
  <si>
    <t>SPEC_REAS</t>
  </si>
  <si>
    <t>ORGANISM</t>
  </si>
  <si>
    <t>ORG_TYPE</t>
  </si>
  <si>
    <t>BETA_LACT</t>
  </si>
  <si>
    <t>ESBL</t>
  </si>
  <si>
    <t>SEROTYPE</t>
  </si>
  <si>
    <t>COMMENT</t>
  </si>
  <si>
    <t>DATE_DATA</t>
  </si>
  <si>
    <t>MRSA</t>
  </si>
  <si>
    <t>AMK_NM</t>
  </si>
  <si>
    <t>AMX_NM</t>
  </si>
  <si>
    <t>AMC_NM</t>
  </si>
  <si>
    <t>AZM_NM</t>
  </si>
  <si>
    <t>AMP_NM</t>
  </si>
  <si>
    <t>SAM_NM</t>
  </si>
  <si>
    <t>ATM_NM</t>
  </si>
  <si>
    <t>OXA_NM</t>
  </si>
  <si>
    <t>DOX_NM</t>
  </si>
  <si>
    <t>POL_NM</t>
  </si>
  <si>
    <t>NIT_NM</t>
  </si>
  <si>
    <t>SXT_NM</t>
  </si>
  <si>
    <t>STH_NM</t>
  </si>
  <si>
    <t>GEH_NM</t>
  </si>
  <si>
    <t>ERY_NM</t>
  </si>
  <si>
    <t>CIP_NM</t>
  </si>
  <si>
    <t>CLR_NM</t>
  </si>
  <si>
    <t>CLI_NM</t>
  </si>
  <si>
    <t>RIF_NM</t>
  </si>
  <si>
    <t>LNZ_NM</t>
  </si>
  <si>
    <t>STR_NM</t>
  </si>
  <si>
    <t>CHL_NM</t>
  </si>
  <si>
    <t>MEM_NM</t>
  </si>
  <si>
    <t>MNO_NM</t>
  </si>
  <si>
    <t>PIP_NM</t>
  </si>
  <si>
    <t>TZP_NM</t>
  </si>
  <si>
    <t>PEN_NM</t>
  </si>
  <si>
    <t>GEN_NM</t>
  </si>
  <si>
    <t>TCY_NM</t>
  </si>
  <si>
    <t>TIC_NM</t>
  </si>
  <si>
    <t>TCC_NM</t>
  </si>
  <si>
    <t>TEC_NM</t>
  </si>
  <si>
    <t>FEP_NM</t>
  </si>
  <si>
    <t>CXM_NM</t>
  </si>
  <si>
    <t>CFP_NM</t>
  </si>
  <si>
    <t>CSL_NM</t>
  </si>
  <si>
    <t>CRO_NM</t>
  </si>
  <si>
    <t>CTX_NM</t>
  </si>
  <si>
    <t>CAZ_NM</t>
  </si>
  <si>
    <t>FOX_NM</t>
  </si>
  <si>
    <t>CZO_NM</t>
  </si>
  <si>
    <t>TOB_NM</t>
  </si>
  <si>
    <t>VAN_NM</t>
  </si>
  <si>
    <t>IPM_NM</t>
  </si>
  <si>
    <t>OFX_NM</t>
  </si>
  <si>
    <t>COL_NM</t>
  </si>
  <si>
    <t>LVX_NM</t>
  </si>
  <si>
    <t>ETP_NM</t>
  </si>
  <si>
    <t>MFX_NM</t>
  </si>
  <si>
    <t>CHN</t>
  </si>
  <si>
    <t>TST</t>
  </si>
  <si>
    <t>周运长</t>
  </si>
  <si>
    <t>m</t>
  </si>
  <si>
    <t>74y</t>
  </si>
  <si>
    <t>普通内科</t>
  </si>
  <si>
    <t>in</t>
  </si>
  <si>
    <t>bl</t>
  </si>
  <si>
    <t>eco</t>
  </si>
  <si>
    <t>-</t>
  </si>
  <si>
    <t>+</t>
  </si>
  <si>
    <t>&lt;=4</t>
  </si>
  <si>
    <t>&gt;=32</t>
  </si>
  <si>
    <t>&gt;32</t>
  </si>
  <si>
    <t>&gt;=16</t>
  </si>
  <si>
    <t>&gt;4</t>
  </si>
  <si>
    <t>&lt;=8</t>
  </si>
  <si>
    <t>&lt;=0.06</t>
  </si>
  <si>
    <t>&lt;=1</t>
  </si>
  <si>
    <t>&lt;=2</t>
  </si>
  <si>
    <t>&lt;=16</t>
  </si>
  <si>
    <t>&gt;16</t>
  </si>
  <si>
    <t>&gt;=8</t>
  </si>
  <si>
    <t>&lt;=0.25</t>
  </si>
  <si>
    <t>&lt;=0.5</t>
  </si>
  <si>
    <t>田水娥</t>
  </si>
  <si>
    <t>f</t>
  </si>
  <si>
    <t>70y</t>
  </si>
  <si>
    <t>ICU</t>
  </si>
  <si>
    <t>sp</t>
  </si>
  <si>
    <t>aba</t>
  </si>
  <si>
    <t>&gt;8</t>
  </si>
  <si>
    <t>候昌林</t>
  </si>
  <si>
    <t>78y</t>
  </si>
  <si>
    <t>pae</t>
  </si>
  <si>
    <t>杨彩芹</t>
  </si>
  <si>
    <t>49y</t>
  </si>
  <si>
    <t>呼吸内科</t>
  </si>
  <si>
    <t>刘希成</t>
  </si>
  <si>
    <t>65y</t>
  </si>
  <si>
    <t>&lt;=0.12</t>
  </si>
  <si>
    <t>赵科栋</t>
  </si>
  <si>
    <t>7y</t>
  </si>
  <si>
    <t>外二科</t>
  </si>
  <si>
    <t>&gt;=2</t>
  </si>
  <si>
    <t>王海运</t>
  </si>
  <si>
    <t>86y</t>
  </si>
  <si>
    <t>司国章</t>
  </si>
  <si>
    <t>83y</t>
  </si>
  <si>
    <t>kpn</t>
  </si>
  <si>
    <t>&gt;=4</t>
  </si>
  <si>
    <t>&gt;=128</t>
  </si>
  <si>
    <t>白杰臣</t>
  </si>
  <si>
    <t>67y</t>
  </si>
  <si>
    <t>ps</t>
  </si>
  <si>
    <t>苌爱平</t>
  </si>
  <si>
    <t>56y</t>
  </si>
  <si>
    <t>骨科</t>
  </si>
  <si>
    <t>pma</t>
  </si>
  <si>
    <t>刘付英</t>
  </si>
  <si>
    <t>红</t>
  </si>
  <si>
    <t>y</t>
  </si>
  <si>
    <t>门诊</t>
  </si>
  <si>
    <t>out</t>
  </si>
  <si>
    <t>ur</t>
  </si>
  <si>
    <t>&gt;64</t>
  </si>
  <si>
    <t>朱风民</t>
  </si>
  <si>
    <t>44y</t>
  </si>
  <si>
    <t>神经外科</t>
  </si>
  <si>
    <t>贾运生</t>
  </si>
  <si>
    <t>82y</t>
  </si>
  <si>
    <t>sau</t>
  </si>
  <si>
    <t>&gt;2</t>
  </si>
  <si>
    <t>王青瑶之宝</t>
  </si>
  <si>
    <t>16d</t>
  </si>
  <si>
    <t>儿科三</t>
  </si>
  <si>
    <t>&lt;=0.01</t>
  </si>
  <si>
    <t>宗保山</t>
  </si>
  <si>
    <t>73y</t>
  </si>
  <si>
    <t>张福安</t>
  </si>
  <si>
    <t>肿瘤血液科</t>
  </si>
  <si>
    <t>宛鱼</t>
  </si>
  <si>
    <t>63y</t>
  </si>
  <si>
    <t>ead</t>
  </si>
  <si>
    <t>兰石桂</t>
  </si>
  <si>
    <t>69y</t>
  </si>
  <si>
    <t>张春兰</t>
  </si>
  <si>
    <t>董希良</t>
  </si>
  <si>
    <t>75y</t>
  </si>
  <si>
    <t>韩梅青</t>
  </si>
  <si>
    <t>71y</t>
  </si>
  <si>
    <t>马巧芬</t>
  </si>
  <si>
    <t>61y</t>
  </si>
  <si>
    <t>cfr</t>
  </si>
  <si>
    <t>李青秀</t>
  </si>
  <si>
    <t>85y</t>
  </si>
  <si>
    <t>葛林枝</t>
  </si>
  <si>
    <t>64y</t>
  </si>
  <si>
    <t>内分泌</t>
  </si>
  <si>
    <t>sgc</t>
  </si>
  <si>
    <t>史新堂</t>
  </si>
  <si>
    <t>冯海洋</t>
  </si>
  <si>
    <t>聂俊彩</t>
  </si>
  <si>
    <t>36y</t>
  </si>
  <si>
    <t>卢治仁</t>
  </si>
  <si>
    <t>sep</t>
  </si>
  <si>
    <t>司志广</t>
  </si>
  <si>
    <t>边新改</t>
  </si>
  <si>
    <t>51y</t>
  </si>
  <si>
    <t>李梅荣</t>
  </si>
  <si>
    <t>李银峰</t>
  </si>
  <si>
    <t>53y</t>
  </si>
  <si>
    <t>微介</t>
  </si>
  <si>
    <t>efa</t>
  </si>
  <si>
    <t>&lt;=1000</t>
  </si>
  <si>
    <t>&lt;=500</t>
  </si>
  <si>
    <t>林礼成</t>
  </si>
  <si>
    <t>68y</t>
  </si>
  <si>
    <t>内分泌科</t>
  </si>
  <si>
    <t>王新景</t>
  </si>
  <si>
    <t>耳鼻喉科</t>
  </si>
  <si>
    <t>菅义军</t>
  </si>
  <si>
    <t>许爱云</t>
  </si>
  <si>
    <t>87y</t>
  </si>
  <si>
    <t>&gt;=64</t>
  </si>
  <si>
    <t>李世龙</t>
  </si>
  <si>
    <t>29y</t>
  </si>
  <si>
    <t>梁丽君</t>
  </si>
  <si>
    <t>50y</t>
  </si>
  <si>
    <t>周西堂</t>
  </si>
  <si>
    <t>李爱香</t>
  </si>
  <si>
    <t>pce</t>
  </si>
  <si>
    <t>崔新德</t>
  </si>
  <si>
    <t>邵敬超</t>
  </si>
  <si>
    <t>30y</t>
  </si>
  <si>
    <t>ac</t>
  </si>
  <si>
    <t>聂广利</t>
  </si>
  <si>
    <t>43y</t>
  </si>
  <si>
    <t>张艺卓</t>
  </si>
  <si>
    <t>10y</t>
  </si>
  <si>
    <t>外一科</t>
  </si>
  <si>
    <t>曹改梅</t>
  </si>
  <si>
    <t>李风光</t>
  </si>
  <si>
    <t>72y</t>
  </si>
  <si>
    <t>姜改荣</t>
  </si>
  <si>
    <t>石艳民</t>
  </si>
  <si>
    <t>40y</t>
  </si>
  <si>
    <t>spg</t>
  </si>
  <si>
    <t>&gt;1</t>
  </si>
  <si>
    <t>孙文民</t>
  </si>
  <si>
    <t>80y</t>
  </si>
  <si>
    <t>杨国胜</t>
  </si>
  <si>
    <t>神经内一科</t>
  </si>
  <si>
    <t>李运得</t>
  </si>
  <si>
    <t>62y</t>
  </si>
  <si>
    <t>张桂保</t>
  </si>
  <si>
    <t>郭艳风</t>
  </si>
  <si>
    <t>ud</t>
  </si>
  <si>
    <t>王忠花</t>
  </si>
  <si>
    <t>穆顺香</t>
  </si>
  <si>
    <t>王悦</t>
  </si>
  <si>
    <t>15y</t>
  </si>
  <si>
    <t>山</t>
  </si>
  <si>
    <t>se</t>
  </si>
  <si>
    <t>王改妮</t>
  </si>
  <si>
    <t>刘永亮</t>
  </si>
  <si>
    <t>燕秀坤</t>
  </si>
  <si>
    <t>55y</t>
  </si>
  <si>
    <t>张春香</t>
  </si>
  <si>
    <t>张振国</t>
  </si>
  <si>
    <t>66y</t>
  </si>
  <si>
    <t>jf</t>
  </si>
  <si>
    <t>李玉平</t>
  </si>
  <si>
    <t>ecl</t>
  </si>
  <si>
    <t>杨春堂</t>
  </si>
  <si>
    <t>郝金风</t>
  </si>
  <si>
    <t>张红亮</t>
  </si>
  <si>
    <t>王雪珠</t>
  </si>
  <si>
    <t>王粉荣</t>
  </si>
  <si>
    <t>李文同</t>
  </si>
  <si>
    <t>91y</t>
  </si>
  <si>
    <t>杨兰菊</t>
  </si>
  <si>
    <t>89y</t>
  </si>
  <si>
    <t>五官科</t>
  </si>
  <si>
    <t>韩俊霖</t>
  </si>
  <si>
    <t>21y</t>
  </si>
  <si>
    <t>王红军</t>
  </si>
  <si>
    <t>52y</t>
  </si>
  <si>
    <t>芦风勤</t>
  </si>
  <si>
    <t>王玉弟</t>
  </si>
  <si>
    <t>ab</t>
  </si>
  <si>
    <t>孟改娣</t>
  </si>
  <si>
    <t>张希柱</t>
  </si>
  <si>
    <t>史新群</t>
  </si>
  <si>
    <t>陈章秀</t>
  </si>
  <si>
    <t>90y</t>
  </si>
  <si>
    <t>郝杨静</t>
  </si>
  <si>
    <t>14y</t>
  </si>
  <si>
    <t>袁俊生</t>
  </si>
  <si>
    <t>pf</t>
  </si>
  <si>
    <t>李清芬</t>
  </si>
  <si>
    <t>李广军</t>
  </si>
  <si>
    <t>39y</t>
  </si>
  <si>
    <t>eag</t>
  </si>
  <si>
    <t>王艮芳</t>
  </si>
  <si>
    <t>朱晓军</t>
  </si>
  <si>
    <t>32y</t>
  </si>
  <si>
    <t>马梓潼</t>
  </si>
  <si>
    <t>2y</t>
  </si>
  <si>
    <t>岳新房</t>
  </si>
  <si>
    <t>桑新堂</t>
  </si>
  <si>
    <t>刘运梅</t>
  </si>
  <si>
    <t>spn</t>
  </si>
  <si>
    <t>宋文朝</t>
  </si>
  <si>
    <t>黄培岗</t>
  </si>
  <si>
    <t>16y</t>
  </si>
  <si>
    <t>np</t>
  </si>
  <si>
    <t>殷爱民</t>
  </si>
  <si>
    <t>张新文</t>
  </si>
  <si>
    <t>韩佩颖</t>
  </si>
  <si>
    <t>13y</t>
  </si>
  <si>
    <t>李社英</t>
  </si>
  <si>
    <t>38y</t>
  </si>
  <si>
    <t>张麦娥</t>
  </si>
  <si>
    <t>李雨泽</t>
  </si>
  <si>
    <t>ea</t>
  </si>
  <si>
    <t>董秀利</t>
  </si>
  <si>
    <t>王爱荣</t>
  </si>
  <si>
    <t>杨金居</t>
  </si>
  <si>
    <t>陈占军</t>
  </si>
  <si>
    <t>邵国喜</t>
  </si>
  <si>
    <t>54y</t>
  </si>
  <si>
    <t>赵群生</t>
  </si>
  <si>
    <t>47y</t>
  </si>
  <si>
    <t>李贵民</t>
  </si>
  <si>
    <t>心内科</t>
  </si>
  <si>
    <t>常丁怀</t>
  </si>
  <si>
    <t>付晓伟</t>
  </si>
  <si>
    <t>24y</t>
  </si>
  <si>
    <t>尹进芝</t>
  </si>
  <si>
    <t>赵建波</t>
  </si>
  <si>
    <t>刘俊文</t>
  </si>
  <si>
    <t>张秋安</t>
  </si>
  <si>
    <t>郭桂林</t>
  </si>
  <si>
    <t>88y</t>
  </si>
  <si>
    <t>苏爱德</t>
  </si>
  <si>
    <t>李志花</t>
  </si>
  <si>
    <t>26y</t>
  </si>
  <si>
    <t>杨金召</t>
  </si>
  <si>
    <t>李秀英</t>
  </si>
  <si>
    <t>张胧月</t>
  </si>
  <si>
    <t>曹金芳</t>
  </si>
  <si>
    <t>81y</t>
  </si>
  <si>
    <t>魏雪花</t>
  </si>
  <si>
    <t>刘粉素</t>
  </si>
  <si>
    <t>37y</t>
  </si>
  <si>
    <t>苌连举</t>
  </si>
  <si>
    <t>王会峰</t>
  </si>
  <si>
    <t>袁曼曼</t>
  </si>
  <si>
    <t>27y</t>
  </si>
  <si>
    <t>va</t>
  </si>
  <si>
    <t>高月</t>
  </si>
  <si>
    <t>任现芳</t>
  </si>
  <si>
    <t>41y</t>
  </si>
  <si>
    <t>祝兴要</t>
  </si>
  <si>
    <t>22y</t>
  </si>
  <si>
    <t>任国拴</t>
  </si>
  <si>
    <t>王翠富</t>
  </si>
  <si>
    <t>sad</t>
  </si>
  <si>
    <t>闫书珍</t>
  </si>
  <si>
    <t>栗海中</t>
  </si>
  <si>
    <t>赵妍娸</t>
  </si>
  <si>
    <t>9y</t>
  </si>
  <si>
    <t>刘录英</t>
  </si>
  <si>
    <t>质控1933</t>
  </si>
  <si>
    <t>ppu</t>
  </si>
  <si>
    <t>质控1935</t>
  </si>
  <si>
    <t>任建斌</t>
  </si>
  <si>
    <t>蔡素英</t>
  </si>
  <si>
    <t>pmi</t>
  </si>
  <si>
    <t>张存朝</t>
  </si>
  <si>
    <t>张成宇</t>
  </si>
  <si>
    <t>韩喜堂</t>
  </si>
  <si>
    <t>牛希粉</t>
  </si>
  <si>
    <t>sma</t>
  </si>
  <si>
    <t>杨雨欣</t>
  </si>
  <si>
    <t>ap</t>
  </si>
  <si>
    <t>李卫红</t>
  </si>
  <si>
    <t>吕纪玉</t>
  </si>
  <si>
    <t>单留竹</t>
  </si>
  <si>
    <t>王现勤</t>
  </si>
  <si>
    <t>45y</t>
  </si>
  <si>
    <t>安景玉</t>
  </si>
  <si>
    <t>84y</t>
  </si>
  <si>
    <t>王运平</t>
  </si>
  <si>
    <t>吕艳军</t>
  </si>
  <si>
    <t>赵运谱</t>
  </si>
  <si>
    <t>刘艺豪</t>
  </si>
  <si>
    <t>8y</t>
  </si>
  <si>
    <t>李敬兵</t>
  </si>
  <si>
    <t>冉连希</t>
  </si>
  <si>
    <t>靳国聚</t>
  </si>
  <si>
    <t>李春贵</t>
  </si>
  <si>
    <t>姜雪静</t>
  </si>
  <si>
    <t>王贵希</t>
  </si>
  <si>
    <t>赵东连</t>
  </si>
  <si>
    <t>王章银</t>
  </si>
  <si>
    <t>牛</t>
  </si>
  <si>
    <t>马才得</t>
  </si>
  <si>
    <t>汤博奥</t>
  </si>
  <si>
    <t>程瑞娟</t>
  </si>
  <si>
    <t>谢学芬</t>
  </si>
  <si>
    <t>28y</t>
  </si>
  <si>
    <t>外二门诊</t>
  </si>
  <si>
    <t>王留法</t>
  </si>
  <si>
    <t>60y</t>
  </si>
  <si>
    <t>柳银生</t>
  </si>
  <si>
    <t>外一科门诊</t>
  </si>
  <si>
    <t>韩双希</t>
  </si>
  <si>
    <t>赵风云</t>
  </si>
  <si>
    <t>韩玉花</t>
  </si>
  <si>
    <t>76y</t>
  </si>
  <si>
    <t>吕郭留</t>
  </si>
  <si>
    <t>孟卫彬</t>
  </si>
  <si>
    <t>48y</t>
  </si>
  <si>
    <t>李章爱</t>
  </si>
  <si>
    <t>张冠林</t>
  </si>
  <si>
    <t>希荣</t>
  </si>
  <si>
    <t>刘爱梅</t>
  </si>
  <si>
    <t>崔凤针</t>
  </si>
  <si>
    <t>郭社芬</t>
  </si>
  <si>
    <t>王卫超</t>
  </si>
  <si>
    <t>31y</t>
  </si>
  <si>
    <t>李建美</t>
  </si>
  <si>
    <t>王海勤</t>
  </si>
  <si>
    <t>张秀平</t>
  </si>
  <si>
    <t>张改真</t>
  </si>
  <si>
    <t>陈同银</t>
  </si>
  <si>
    <t>王幸福</t>
  </si>
  <si>
    <t>杨占波</t>
  </si>
  <si>
    <t>申青义</t>
  </si>
  <si>
    <t>翟书生</t>
  </si>
  <si>
    <t>韩运竹</t>
  </si>
  <si>
    <t>翟建峰</t>
  </si>
  <si>
    <t>王好民</t>
  </si>
  <si>
    <t>77y</t>
  </si>
  <si>
    <t>王金娥</t>
  </si>
  <si>
    <t>李秀青</t>
  </si>
  <si>
    <t>连贵元</t>
  </si>
  <si>
    <t>79y</t>
  </si>
  <si>
    <t>张敬卫</t>
  </si>
  <si>
    <t>李彦波</t>
  </si>
  <si>
    <t>史素芬</t>
  </si>
  <si>
    <t>梁延红</t>
  </si>
  <si>
    <t>张盼星</t>
  </si>
  <si>
    <t>王兰法</t>
  </si>
  <si>
    <t>李占平</t>
  </si>
  <si>
    <t>张付安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</si>
</sst>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0" fillId="14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2" borderId="3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2" fillId="6" borderId="1" applyNumberFormat="0" applyAlignment="0" applyProtection="0">
      <alignment vertical="center"/>
    </xf>
    <xf numFmtId="0" fontId="19" fillId="30" borderId="7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">
    <xf numFmtId="0" fontId="0" fillId="0" borderId="0" xfId="0"/>
    <xf numFmtId="14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234"/>
  <sheetViews>
    <sheetView tabSelected="1" workbookViewId="0">
      <selection activeCell="P16" sqref="P16"/>
    </sheetView>
  </sheetViews>
  <sheetFormatPr defaultColWidth="9" defaultRowHeight="13.5"/>
  <cols>
    <col min="15" max="15" width="14.125" customWidth="1"/>
  </cols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75</v>
      </c>
      <c r="B2" t="s">
        <v>76</v>
      </c>
      <c r="D2" t="s">
        <v>77</v>
      </c>
      <c r="F2" t="s">
        <v>78</v>
      </c>
      <c r="H2" t="s">
        <v>79</v>
      </c>
      <c r="J2" t="s">
        <v>80</v>
      </c>
      <c r="K2" t="s">
        <v>81</v>
      </c>
      <c r="N2">
        <v>2019092028</v>
      </c>
      <c r="O2" s="1">
        <v>43728</v>
      </c>
      <c r="P2" t="s">
        <v>82</v>
      </c>
      <c r="Q2">
        <v>12</v>
      </c>
      <c r="S2" t="s">
        <v>83</v>
      </c>
      <c r="T2" t="s">
        <v>84</v>
      </c>
      <c r="V2" t="s">
        <v>85</v>
      </c>
      <c r="Y2" s="1">
        <v>43731</v>
      </c>
      <c r="AA2" t="s">
        <v>86</v>
      </c>
      <c r="AC2" t="s">
        <v>87</v>
      </c>
      <c r="AE2" t="s">
        <v>88</v>
      </c>
      <c r="AF2">
        <f>32</f>
        <v>32</v>
      </c>
      <c r="AG2" t="s">
        <v>89</v>
      </c>
      <c r="AL2" t="s">
        <v>90</v>
      </c>
      <c r="AP2">
        <f>1</f>
        <v>1</v>
      </c>
      <c r="AV2" t="s">
        <v>91</v>
      </c>
      <c r="AW2" t="s">
        <v>92</v>
      </c>
      <c r="AX2" t="s">
        <v>93</v>
      </c>
      <c r="AZ2" t="s">
        <v>94</v>
      </c>
      <c r="BB2" t="s">
        <v>89</v>
      </c>
      <c r="BE2">
        <f>64</f>
        <v>64</v>
      </c>
      <c r="BG2" t="s">
        <v>89</v>
      </c>
      <c r="BH2" t="s">
        <v>87</v>
      </c>
      <c r="BJ2" t="s">
        <v>95</v>
      </c>
      <c r="BL2" t="s">
        <v>88</v>
      </c>
      <c r="BM2" t="s">
        <v>96</v>
      </c>
      <c r="BN2" t="s">
        <v>91</v>
      </c>
      <c r="BO2" t="s">
        <v>97</v>
      </c>
      <c r="BP2">
        <f>8</f>
        <v>8</v>
      </c>
      <c r="BR2" t="s">
        <v>98</v>
      </c>
      <c r="BU2">
        <f t="shared" ref="BU2:BU7" si="0">1</f>
        <v>1</v>
      </c>
      <c r="BV2" t="s">
        <v>99</v>
      </c>
      <c r="BW2">
        <f>1</f>
        <v>1</v>
      </c>
    </row>
    <row r="3" spans="1:73">
      <c r="A3" t="s">
        <v>75</v>
      </c>
      <c r="B3" t="s">
        <v>76</v>
      </c>
      <c r="D3" t="s">
        <v>100</v>
      </c>
      <c r="F3" t="s">
        <v>101</v>
      </c>
      <c r="H3" t="s">
        <v>102</v>
      </c>
      <c r="J3" t="s">
        <v>103</v>
      </c>
      <c r="N3">
        <v>2019092301</v>
      </c>
      <c r="O3" s="1">
        <v>43731</v>
      </c>
      <c r="P3" t="s">
        <v>104</v>
      </c>
      <c r="Q3">
        <v>3</v>
      </c>
      <c r="S3" t="s">
        <v>105</v>
      </c>
      <c r="T3" t="s">
        <v>84</v>
      </c>
      <c r="Y3" s="1">
        <v>43733</v>
      </c>
      <c r="AA3">
        <f>16</f>
        <v>16</v>
      </c>
      <c r="AF3">
        <f t="shared" ref="AF3:AF7" si="1">16</f>
        <v>16</v>
      </c>
      <c r="AJ3" t="s">
        <v>93</v>
      </c>
      <c r="AL3" t="s">
        <v>94</v>
      </c>
      <c r="AP3">
        <f>2</f>
        <v>2</v>
      </c>
      <c r="AW3">
        <f>4</f>
        <v>4</v>
      </c>
      <c r="AX3" t="s">
        <v>93</v>
      </c>
      <c r="AZ3">
        <f>16</f>
        <v>16</v>
      </c>
      <c r="BB3">
        <f>8</f>
        <v>8</v>
      </c>
      <c r="BE3" t="s">
        <v>95</v>
      </c>
      <c r="BG3">
        <f>8</f>
        <v>8</v>
      </c>
      <c r="BJ3" t="s">
        <v>95</v>
      </c>
      <c r="BL3">
        <f>32</f>
        <v>32</v>
      </c>
      <c r="BM3">
        <f>16</f>
        <v>16</v>
      </c>
      <c r="BP3">
        <f>4</f>
        <v>4</v>
      </c>
      <c r="BR3" t="s">
        <v>106</v>
      </c>
      <c r="BU3">
        <f t="shared" si="0"/>
        <v>1</v>
      </c>
    </row>
    <row r="4" spans="1:73">
      <c r="A4" t="s">
        <v>75</v>
      </c>
      <c r="B4" t="s">
        <v>76</v>
      </c>
      <c r="D4" t="s">
        <v>107</v>
      </c>
      <c r="F4" t="s">
        <v>78</v>
      </c>
      <c r="H4" t="s">
        <v>108</v>
      </c>
      <c r="J4" t="s">
        <v>103</v>
      </c>
      <c r="N4">
        <v>2019092404</v>
      </c>
      <c r="O4" s="1">
        <v>43732</v>
      </c>
      <c r="P4" t="s">
        <v>104</v>
      </c>
      <c r="Q4">
        <v>3</v>
      </c>
      <c r="S4" t="s">
        <v>109</v>
      </c>
      <c r="T4" t="s">
        <v>84</v>
      </c>
      <c r="Y4" s="1">
        <v>43734</v>
      </c>
      <c r="AA4" t="s">
        <v>86</v>
      </c>
      <c r="AG4" t="s">
        <v>86</v>
      </c>
      <c r="AJ4" t="s">
        <v>94</v>
      </c>
      <c r="AP4" t="s">
        <v>93</v>
      </c>
      <c r="AW4" t="s">
        <v>93</v>
      </c>
      <c r="AY4" t="s">
        <v>91</v>
      </c>
      <c r="AZ4" t="s">
        <v>86</v>
      </c>
      <c r="BB4" t="s">
        <v>94</v>
      </c>
      <c r="BE4" t="s">
        <v>91</v>
      </c>
      <c r="BG4" t="s">
        <v>94</v>
      </c>
      <c r="BM4">
        <f>2</f>
        <v>2</v>
      </c>
      <c r="BP4" t="s">
        <v>93</v>
      </c>
      <c r="BR4" t="s">
        <v>93</v>
      </c>
      <c r="BT4" t="s">
        <v>94</v>
      </c>
      <c r="BU4" t="s">
        <v>94</v>
      </c>
    </row>
    <row r="5" spans="1:75">
      <c r="A5" t="s">
        <v>75</v>
      </c>
      <c r="B5" t="s">
        <v>76</v>
      </c>
      <c r="D5" t="s">
        <v>110</v>
      </c>
      <c r="F5" t="s">
        <v>101</v>
      </c>
      <c r="H5" t="s">
        <v>111</v>
      </c>
      <c r="J5" t="s">
        <v>112</v>
      </c>
      <c r="K5" t="s">
        <v>81</v>
      </c>
      <c r="N5">
        <v>2019092331</v>
      </c>
      <c r="O5" s="1">
        <v>43731</v>
      </c>
      <c r="P5" t="s">
        <v>82</v>
      </c>
      <c r="Q5">
        <v>12</v>
      </c>
      <c r="S5" t="s">
        <v>83</v>
      </c>
      <c r="T5" t="s">
        <v>84</v>
      </c>
      <c r="V5" t="s">
        <v>85</v>
      </c>
      <c r="Y5" s="1">
        <v>43734</v>
      </c>
      <c r="AA5" t="s">
        <v>86</v>
      </c>
      <c r="AC5" t="s">
        <v>87</v>
      </c>
      <c r="AE5" t="s">
        <v>88</v>
      </c>
      <c r="AF5">
        <f t="shared" si="1"/>
        <v>16</v>
      </c>
      <c r="AG5" t="s">
        <v>98</v>
      </c>
      <c r="AL5" t="s">
        <v>94</v>
      </c>
      <c r="AP5">
        <f t="shared" ref="AP5:AP7" si="2">0.5</f>
        <v>0.5</v>
      </c>
      <c r="AV5" t="s">
        <v>91</v>
      </c>
      <c r="AW5" t="s">
        <v>92</v>
      </c>
      <c r="AX5" t="s">
        <v>93</v>
      </c>
      <c r="AZ5" t="s">
        <v>94</v>
      </c>
      <c r="BB5" t="s">
        <v>89</v>
      </c>
      <c r="BE5" t="s">
        <v>95</v>
      </c>
      <c r="BG5" t="s">
        <v>94</v>
      </c>
      <c r="BH5" t="s">
        <v>91</v>
      </c>
      <c r="BJ5" t="s">
        <v>95</v>
      </c>
      <c r="BL5">
        <f>8</f>
        <v>8</v>
      </c>
      <c r="BM5" t="s">
        <v>99</v>
      </c>
      <c r="BN5" t="s">
        <v>91</v>
      </c>
      <c r="BO5" t="s">
        <v>94</v>
      </c>
      <c r="BP5">
        <f>4</f>
        <v>4</v>
      </c>
      <c r="BR5" t="s">
        <v>98</v>
      </c>
      <c r="BU5">
        <f t="shared" si="0"/>
        <v>1</v>
      </c>
      <c r="BV5" t="s">
        <v>99</v>
      </c>
      <c r="BW5" t="s">
        <v>99</v>
      </c>
    </row>
    <row r="6" spans="1:75">
      <c r="A6" t="s">
        <v>75</v>
      </c>
      <c r="B6" t="s">
        <v>76</v>
      </c>
      <c r="D6" t="s">
        <v>113</v>
      </c>
      <c r="F6" t="s">
        <v>78</v>
      </c>
      <c r="H6" t="s">
        <v>114</v>
      </c>
      <c r="J6" t="s">
        <v>103</v>
      </c>
      <c r="N6">
        <v>2019092335</v>
      </c>
      <c r="O6" s="1">
        <v>43731</v>
      </c>
      <c r="P6" t="s">
        <v>82</v>
      </c>
      <c r="Q6">
        <v>12</v>
      </c>
      <c r="S6" t="s">
        <v>83</v>
      </c>
      <c r="T6" t="s">
        <v>84</v>
      </c>
      <c r="Y6" s="1">
        <v>43734</v>
      </c>
      <c r="AA6" t="s">
        <v>86</v>
      </c>
      <c r="AC6" t="s">
        <v>91</v>
      </c>
      <c r="AE6">
        <f>16</f>
        <v>16</v>
      </c>
      <c r="AF6" t="s">
        <v>91</v>
      </c>
      <c r="AG6" t="s">
        <v>98</v>
      </c>
      <c r="AL6" t="s">
        <v>90</v>
      </c>
      <c r="AP6">
        <f t="shared" si="2"/>
        <v>0.5</v>
      </c>
      <c r="AV6" t="s">
        <v>87</v>
      </c>
      <c r="AW6" t="s">
        <v>92</v>
      </c>
      <c r="AX6">
        <f>4</f>
        <v>4</v>
      </c>
      <c r="AZ6" t="s">
        <v>94</v>
      </c>
      <c r="BB6" t="s">
        <v>93</v>
      </c>
      <c r="BE6" t="s">
        <v>95</v>
      </c>
      <c r="BG6" t="s">
        <v>94</v>
      </c>
      <c r="BH6" t="s">
        <v>91</v>
      </c>
      <c r="BJ6" t="s">
        <v>95</v>
      </c>
      <c r="BL6" t="s">
        <v>115</v>
      </c>
      <c r="BM6" t="s">
        <v>99</v>
      </c>
      <c r="BN6" t="s">
        <v>91</v>
      </c>
      <c r="BO6" t="s">
        <v>94</v>
      </c>
      <c r="BP6" t="s">
        <v>93</v>
      </c>
      <c r="BR6" t="s">
        <v>98</v>
      </c>
      <c r="BU6">
        <f t="shared" si="0"/>
        <v>1</v>
      </c>
      <c r="BV6" t="s">
        <v>99</v>
      </c>
      <c r="BW6">
        <f>1</f>
        <v>1</v>
      </c>
    </row>
    <row r="7" spans="1:75">
      <c r="A7" t="s">
        <v>75</v>
      </c>
      <c r="B7" t="s">
        <v>76</v>
      </c>
      <c r="D7" t="s">
        <v>116</v>
      </c>
      <c r="F7" t="s">
        <v>78</v>
      </c>
      <c r="H7" t="s">
        <v>117</v>
      </c>
      <c r="J7" t="s">
        <v>118</v>
      </c>
      <c r="N7">
        <v>2019092510</v>
      </c>
      <c r="O7" s="1">
        <v>43733</v>
      </c>
      <c r="S7" t="s">
        <v>83</v>
      </c>
      <c r="T7" t="s">
        <v>84</v>
      </c>
      <c r="Y7" s="1">
        <v>43735</v>
      </c>
      <c r="AA7" t="s">
        <v>86</v>
      </c>
      <c r="AC7" t="s">
        <v>87</v>
      </c>
      <c r="AE7" t="s">
        <v>88</v>
      </c>
      <c r="AF7">
        <f t="shared" si="1"/>
        <v>16</v>
      </c>
      <c r="AG7" t="s">
        <v>98</v>
      </c>
      <c r="AL7" t="s">
        <v>94</v>
      </c>
      <c r="AP7">
        <f t="shared" si="2"/>
        <v>0.5</v>
      </c>
      <c r="AV7" t="s">
        <v>87</v>
      </c>
      <c r="AW7" t="s">
        <v>92</v>
      </c>
      <c r="AX7">
        <f>4</f>
        <v>4</v>
      </c>
      <c r="AZ7" t="s">
        <v>94</v>
      </c>
      <c r="BB7" t="s">
        <v>93</v>
      </c>
      <c r="BE7" t="s">
        <v>95</v>
      </c>
      <c r="BG7" t="s">
        <v>94</v>
      </c>
      <c r="BH7" t="s">
        <v>91</v>
      </c>
      <c r="BJ7" t="s">
        <v>95</v>
      </c>
      <c r="BL7" t="s">
        <v>115</v>
      </c>
      <c r="BM7" t="s">
        <v>99</v>
      </c>
      <c r="BN7" t="s">
        <v>91</v>
      </c>
      <c r="BO7" t="s">
        <v>94</v>
      </c>
      <c r="BP7" t="s">
        <v>93</v>
      </c>
      <c r="BR7" t="s">
        <v>98</v>
      </c>
      <c r="BU7">
        <f t="shared" si="0"/>
        <v>1</v>
      </c>
      <c r="BV7" t="s">
        <v>99</v>
      </c>
      <c r="BW7" t="s">
        <v>119</v>
      </c>
    </row>
    <row r="8" spans="1:73">
      <c r="A8" t="s">
        <v>75</v>
      </c>
      <c r="B8" t="s">
        <v>76</v>
      </c>
      <c r="D8" t="s">
        <v>120</v>
      </c>
      <c r="F8" t="s">
        <v>101</v>
      </c>
      <c r="H8" t="s">
        <v>121</v>
      </c>
      <c r="J8" t="s">
        <v>112</v>
      </c>
      <c r="K8" t="s">
        <v>81</v>
      </c>
      <c r="N8">
        <v>2019092505</v>
      </c>
      <c r="O8" s="1">
        <v>43733</v>
      </c>
      <c r="P8" t="s">
        <v>104</v>
      </c>
      <c r="Q8">
        <v>3</v>
      </c>
      <c r="S8" t="s">
        <v>109</v>
      </c>
      <c r="T8" t="s">
        <v>84</v>
      </c>
      <c r="Y8" s="1">
        <v>43735</v>
      </c>
      <c r="AA8" t="s">
        <v>86</v>
      </c>
      <c r="AG8" t="s">
        <v>86</v>
      </c>
      <c r="AJ8" t="s">
        <v>94</v>
      </c>
      <c r="AP8" t="s">
        <v>93</v>
      </c>
      <c r="AW8" t="s">
        <v>93</v>
      </c>
      <c r="AY8" t="s">
        <v>91</v>
      </c>
      <c r="AZ8" t="s">
        <v>86</v>
      </c>
      <c r="BB8" t="s">
        <v>94</v>
      </c>
      <c r="BE8" t="s">
        <v>91</v>
      </c>
      <c r="BG8" t="s">
        <v>94</v>
      </c>
      <c r="BM8" t="s">
        <v>93</v>
      </c>
      <c r="BP8" t="s">
        <v>93</v>
      </c>
      <c r="BR8" t="s">
        <v>93</v>
      </c>
      <c r="BT8" t="s">
        <v>94</v>
      </c>
      <c r="BU8" t="s">
        <v>94</v>
      </c>
    </row>
    <row r="9" spans="1:75">
      <c r="A9" t="s">
        <v>75</v>
      </c>
      <c r="B9" t="s">
        <v>76</v>
      </c>
      <c r="D9" t="s">
        <v>122</v>
      </c>
      <c r="F9" t="s">
        <v>78</v>
      </c>
      <c r="H9" t="s">
        <v>123</v>
      </c>
      <c r="J9" t="s">
        <v>103</v>
      </c>
      <c r="N9">
        <v>2019092507</v>
      </c>
      <c r="O9" s="1">
        <v>43733</v>
      </c>
      <c r="P9" t="s">
        <v>104</v>
      </c>
      <c r="Q9">
        <v>3</v>
      </c>
      <c r="S9" t="s">
        <v>124</v>
      </c>
      <c r="T9" t="s">
        <v>84</v>
      </c>
      <c r="V9" t="s">
        <v>85</v>
      </c>
      <c r="Y9" s="1">
        <v>43735</v>
      </c>
      <c r="AA9">
        <f t="shared" ref="AA9:AA11" si="3">16</f>
        <v>16</v>
      </c>
      <c r="AC9" t="s">
        <v>87</v>
      </c>
      <c r="AF9" t="s">
        <v>88</v>
      </c>
      <c r="AG9" t="s">
        <v>89</v>
      </c>
      <c r="AL9" t="s">
        <v>90</v>
      </c>
      <c r="AP9" t="s">
        <v>125</v>
      </c>
      <c r="AV9" t="s">
        <v>87</v>
      </c>
      <c r="AW9" t="s">
        <v>92</v>
      </c>
      <c r="AX9" t="s">
        <v>89</v>
      </c>
      <c r="AZ9" t="s">
        <v>126</v>
      </c>
      <c r="BB9" t="s">
        <v>89</v>
      </c>
      <c r="BE9" t="s">
        <v>126</v>
      </c>
      <c r="BG9" t="s">
        <v>89</v>
      </c>
      <c r="BH9" t="s">
        <v>87</v>
      </c>
      <c r="BJ9" t="s">
        <v>88</v>
      </c>
      <c r="BL9" t="s">
        <v>88</v>
      </c>
      <c r="BM9" t="s">
        <v>96</v>
      </c>
      <c r="BN9" t="s">
        <v>87</v>
      </c>
      <c r="BO9" t="s">
        <v>97</v>
      </c>
      <c r="BP9" t="s">
        <v>89</v>
      </c>
      <c r="BR9" t="s">
        <v>98</v>
      </c>
      <c r="BU9" t="s">
        <v>97</v>
      </c>
      <c r="BV9" t="s">
        <v>99</v>
      </c>
      <c r="BW9" t="s">
        <v>119</v>
      </c>
    </row>
    <row r="10" spans="1:75">
      <c r="A10" t="s">
        <v>75</v>
      </c>
      <c r="B10" t="s">
        <v>76</v>
      </c>
      <c r="D10" t="s">
        <v>100</v>
      </c>
      <c r="F10" t="s">
        <v>101</v>
      </c>
      <c r="H10" t="s">
        <v>102</v>
      </c>
      <c r="J10" t="s">
        <v>103</v>
      </c>
      <c r="N10">
        <v>2019092508</v>
      </c>
      <c r="O10" s="1">
        <v>43733</v>
      </c>
      <c r="P10" t="s">
        <v>104</v>
      </c>
      <c r="Q10">
        <v>3</v>
      </c>
      <c r="S10" t="s">
        <v>124</v>
      </c>
      <c r="T10" t="s">
        <v>84</v>
      </c>
      <c r="Y10" s="1">
        <v>43735</v>
      </c>
      <c r="AA10">
        <f t="shared" si="3"/>
        <v>16</v>
      </c>
      <c r="AC10" t="s">
        <v>87</v>
      </c>
      <c r="AF10" t="s">
        <v>88</v>
      </c>
      <c r="AG10" t="s">
        <v>89</v>
      </c>
      <c r="AL10" t="s">
        <v>90</v>
      </c>
      <c r="AP10" t="s">
        <v>125</v>
      </c>
      <c r="AV10" t="s">
        <v>87</v>
      </c>
      <c r="AW10" t="s">
        <v>92</v>
      </c>
      <c r="AX10" t="s">
        <v>89</v>
      </c>
      <c r="AZ10" t="s">
        <v>126</v>
      </c>
      <c r="BB10" t="s">
        <v>89</v>
      </c>
      <c r="BE10" t="s">
        <v>126</v>
      </c>
      <c r="BG10" t="s">
        <v>89</v>
      </c>
      <c r="BH10" t="s">
        <v>87</v>
      </c>
      <c r="BJ10">
        <f>32</f>
        <v>32</v>
      </c>
      <c r="BL10" t="s">
        <v>88</v>
      </c>
      <c r="BM10" t="s">
        <v>96</v>
      </c>
      <c r="BN10" t="s">
        <v>87</v>
      </c>
      <c r="BO10" t="s">
        <v>97</v>
      </c>
      <c r="BP10" t="s">
        <v>89</v>
      </c>
      <c r="BR10" t="s">
        <v>98</v>
      </c>
      <c r="BU10" t="s">
        <v>97</v>
      </c>
      <c r="BV10" t="s">
        <v>99</v>
      </c>
      <c r="BW10" t="s">
        <v>119</v>
      </c>
    </row>
    <row r="11" spans="1:75">
      <c r="A11" t="s">
        <v>75</v>
      </c>
      <c r="B11" t="s">
        <v>76</v>
      </c>
      <c r="D11" t="s">
        <v>127</v>
      </c>
      <c r="F11" t="s">
        <v>78</v>
      </c>
      <c r="H11" t="s">
        <v>128</v>
      </c>
      <c r="J11" t="s">
        <v>118</v>
      </c>
      <c r="N11">
        <v>2019092506</v>
      </c>
      <c r="O11" s="1">
        <v>43733</v>
      </c>
      <c r="P11" t="s">
        <v>129</v>
      </c>
      <c r="Q11">
        <v>24</v>
      </c>
      <c r="S11" t="s">
        <v>83</v>
      </c>
      <c r="T11" t="s">
        <v>84</v>
      </c>
      <c r="Y11" s="1">
        <v>43735</v>
      </c>
      <c r="AA11">
        <f t="shared" si="3"/>
        <v>16</v>
      </c>
      <c r="AC11" t="s">
        <v>91</v>
      </c>
      <c r="AE11" t="s">
        <v>91</v>
      </c>
      <c r="AF11" t="s">
        <v>91</v>
      </c>
      <c r="AG11" t="s">
        <v>98</v>
      </c>
      <c r="AL11" t="s">
        <v>90</v>
      </c>
      <c r="AP11">
        <f>0.5</f>
        <v>0.5</v>
      </c>
      <c r="AV11">
        <f>16</f>
        <v>16</v>
      </c>
      <c r="AW11" t="s">
        <v>92</v>
      </c>
      <c r="AX11" t="s">
        <v>89</v>
      </c>
      <c r="AZ11" t="s">
        <v>94</v>
      </c>
      <c r="BB11" t="s">
        <v>89</v>
      </c>
      <c r="BE11" t="s">
        <v>95</v>
      </c>
      <c r="BG11" t="s">
        <v>94</v>
      </c>
      <c r="BH11" t="s">
        <v>91</v>
      </c>
      <c r="BJ11" t="s">
        <v>95</v>
      </c>
      <c r="BL11" t="s">
        <v>115</v>
      </c>
      <c r="BM11" t="s">
        <v>99</v>
      </c>
      <c r="BN11" t="s">
        <v>91</v>
      </c>
      <c r="BO11" t="s">
        <v>94</v>
      </c>
      <c r="BP11">
        <f>8</f>
        <v>8</v>
      </c>
      <c r="BR11" t="s">
        <v>98</v>
      </c>
      <c r="BU11">
        <f>1</f>
        <v>1</v>
      </c>
      <c r="BV11" t="s">
        <v>99</v>
      </c>
      <c r="BW11">
        <f>1</f>
        <v>1</v>
      </c>
    </row>
    <row r="12" spans="1:73">
      <c r="A12" t="s">
        <v>75</v>
      </c>
      <c r="B12" t="s">
        <v>76</v>
      </c>
      <c r="D12" t="s">
        <v>130</v>
      </c>
      <c r="F12" t="s">
        <v>101</v>
      </c>
      <c r="H12" t="s">
        <v>131</v>
      </c>
      <c r="J12" t="s">
        <v>132</v>
      </c>
      <c r="K12" t="s">
        <v>81</v>
      </c>
      <c r="N12">
        <v>2019092407</v>
      </c>
      <c r="O12" s="1">
        <v>43732</v>
      </c>
      <c r="S12" t="s">
        <v>133</v>
      </c>
      <c r="T12" t="s">
        <v>84</v>
      </c>
      <c r="Y12" s="1">
        <v>43735</v>
      </c>
      <c r="AL12" t="s">
        <v>94</v>
      </c>
      <c r="AV12" t="s">
        <v>91</v>
      </c>
      <c r="AX12" t="s">
        <v>93</v>
      </c>
      <c r="BE12" t="s">
        <v>95</v>
      </c>
      <c r="BM12" t="s">
        <v>99</v>
      </c>
      <c r="BU12" t="s">
        <v>92</v>
      </c>
    </row>
    <row r="13" spans="1:75">
      <c r="A13" t="s">
        <v>75</v>
      </c>
      <c r="B13" t="s">
        <v>76</v>
      </c>
      <c r="D13" t="s">
        <v>134</v>
      </c>
      <c r="F13" t="s">
        <v>101</v>
      </c>
      <c r="H13" t="s">
        <v>131</v>
      </c>
      <c r="J13" t="s">
        <v>80</v>
      </c>
      <c r="K13" t="s">
        <v>81</v>
      </c>
      <c r="N13">
        <v>2019092421</v>
      </c>
      <c r="O13" s="1">
        <v>43732</v>
      </c>
      <c r="P13" t="s">
        <v>82</v>
      </c>
      <c r="Q13">
        <v>12</v>
      </c>
      <c r="S13" t="s">
        <v>83</v>
      </c>
      <c r="T13" t="s">
        <v>84</v>
      </c>
      <c r="Y13" s="1">
        <v>43735</v>
      </c>
      <c r="AA13" t="s">
        <v>86</v>
      </c>
      <c r="AC13" t="s">
        <v>87</v>
      </c>
      <c r="AE13" t="s">
        <v>88</v>
      </c>
      <c r="AF13">
        <f>16</f>
        <v>16</v>
      </c>
      <c r="AG13" t="s">
        <v>98</v>
      </c>
      <c r="AL13" t="s">
        <v>94</v>
      </c>
      <c r="AP13" t="s">
        <v>125</v>
      </c>
      <c r="AV13" t="s">
        <v>91</v>
      </c>
      <c r="AW13" t="s">
        <v>92</v>
      </c>
      <c r="AX13" t="s">
        <v>93</v>
      </c>
      <c r="AZ13" t="s">
        <v>94</v>
      </c>
      <c r="BB13" t="s">
        <v>89</v>
      </c>
      <c r="BE13" t="s">
        <v>95</v>
      </c>
      <c r="BG13" t="s">
        <v>94</v>
      </c>
      <c r="BH13" t="s">
        <v>91</v>
      </c>
      <c r="BJ13" t="s">
        <v>95</v>
      </c>
      <c r="BL13" t="s">
        <v>115</v>
      </c>
      <c r="BM13" t="s">
        <v>99</v>
      </c>
      <c r="BN13" t="s">
        <v>91</v>
      </c>
      <c r="BO13">
        <f>4</f>
        <v>4</v>
      </c>
      <c r="BP13" t="s">
        <v>89</v>
      </c>
      <c r="BR13" t="s">
        <v>98</v>
      </c>
      <c r="BU13" t="s">
        <v>97</v>
      </c>
      <c r="BV13" t="s">
        <v>99</v>
      </c>
      <c r="BW13" t="s">
        <v>119</v>
      </c>
    </row>
    <row r="14" spans="1:73">
      <c r="A14" t="s">
        <v>75</v>
      </c>
      <c r="B14" t="s">
        <v>76</v>
      </c>
      <c r="D14" t="s">
        <v>100</v>
      </c>
      <c r="F14" t="s">
        <v>101</v>
      </c>
      <c r="H14" t="s">
        <v>102</v>
      </c>
      <c r="J14" t="s">
        <v>103</v>
      </c>
      <c r="N14">
        <v>2019092602</v>
      </c>
      <c r="O14" s="1">
        <v>43734</v>
      </c>
      <c r="P14" t="s">
        <v>104</v>
      </c>
      <c r="Q14">
        <v>3</v>
      </c>
      <c r="S14" t="s">
        <v>105</v>
      </c>
      <c r="T14" t="s">
        <v>84</v>
      </c>
      <c r="Y14" s="1">
        <v>43736</v>
      </c>
      <c r="AA14">
        <f>32</f>
        <v>32</v>
      </c>
      <c r="AF14" t="s">
        <v>91</v>
      </c>
      <c r="AJ14" t="s">
        <v>93</v>
      </c>
      <c r="AL14" t="s">
        <v>94</v>
      </c>
      <c r="AP14">
        <f>2</f>
        <v>2</v>
      </c>
      <c r="AW14" t="s">
        <v>92</v>
      </c>
      <c r="AX14" t="s">
        <v>93</v>
      </c>
      <c r="AZ14" t="s">
        <v>94</v>
      </c>
      <c r="BB14" t="s">
        <v>89</v>
      </c>
      <c r="BE14" t="s">
        <v>95</v>
      </c>
      <c r="BG14">
        <f>16</f>
        <v>16</v>
      </c>
      <c r="BJ14" t="s">
        <v>95</v>
      </c>
      <c r="BL14">
        <f>32</f>
        <v>32</v>
      </c>
      <c r="BM14">
        <f>4</f>
        <v>4</v>
      </c>
      <c r="BP14" t="s">
        <v>89</v>
      </c>
      <c r="BR14">
        <f>1</f>
        <v>1</v>
      </c>
      <c r="BU14">
        <f>2</f>
        <v>2</v>
      </c>
    </row>
    <row r="15" spans="1:73">
      <c r="A15" t="s">
        <v>75</v>
      </c>
      <c r="B15" t="s">
        <v>76</v>
      </c>
      <c r="D15" t="s">
        <v>135</v>
      </c>
      <c r="F15" t="s">
        <v>101</v>
      </c>
      <c r="H15" t="s">
        <v>136</v>
      </c>
      <c r="J15" t="s">
        <v>137</v>
      </c>
      <c r="K15" t="s">
        <v>138</v>
      </c>
      <c r="N15">
        <v>2019092901</v>
      </c>
      <c r="O15" s="1">
        <v>43736</v>
      </c>
      <c r="P15" t="s">
        <v>139</v>
      </c>
      <c r="Q15">
        <v>11</v>
      </c>
      <c r="S15" t="s">
        <v>109</v>
      </c>
      <c r="T15" t="s">
        <v>84</v>
      </c>
      <c r="Y15" s="1">
        <v>43737</v>
      </c>
      <c r="AA15" t="s">
        <v>140</v>
      </c>
      <c r="AG15" t="s">
        <v>86</v>
      </c>
      <c r="AJ15" t="s">
        <v>94</v>
      </c>
      <c r="AP15" t="s">
        <v>90</v>
      </c>
      <c r="AW15" t="s">
        <v>93</v>
      </c>
      <c r="AY15">
        <f>64</f>
        <v>64</v>
      </c>
      <c r="AZ15" t="s">
        <v>86</v>
      </c>
      <c r="BB15" t="s">
        <v>96</v>
      </c>
      <c r="BE15" t="s">
        <v>91</v>
      </c>
      <c r="BG15" t="s">
        <v>94</v>
      </c>
      <c r="BM15" t="s">
        <v>93</v>
      </c>
      <c r="BP15">
        <f>4</f>
        <v>4</v>
      </c>
      <c r="BR15" t="s">
        <v>93</v>
      </c>
      <c r="BT15" t="s">
        <v>94</v>
      </c>
      <c r="BU15">
        <f>8</f>
        <v>8</v>
      </c>
    </row>
    <row r="16" spans="1:73">
      <c r="A16" t="s">
        <v>75</v>
      </c>
      <c r="B16" t="s">
        <v>76</v>
      </c>
      <c r="D16" t="s">
        <v>141</v>
      </c>
      <c r="F16" t="s">
        <v>78</v>
      </c>
      <c r="H16" t="s">
        <v>142</v>
      </c>
      <c r="J16" t="s">
        <v>143</v>
      </c>
      <c r="K16" t="s">
        <v>81</v>
      </c>
      <c r="N16">
        <v>2019092801</v>
      </c>
      <c r="O16" s="1">
        <v>43736</v>
      </c>
      <c r="P16" t="s">
        <v>104</v>
      </c>
      <c r="Q16">
        <v>3</v>
      </c>
      <c r="S16" t="s">
        <v>109</v>
      </c>
      <c r="T16" t="s">
        <v>84</v>
      </c>
      <c r="Y16" s="1">
        <v>43738</v>
      </c>
      <c r="AA16" t="s">
        <v>86</v>
      </c>
      <c r="AG16">
        <f>8</f>
        <v>8</v>
      </c>
      <c r="AJ16" t="s">
        <v>94</v>
      </c>
      <c r="AP16" t="s">
        <v>93</v>
      </c>
      <c r="AW16">
        <f>2</f>
        <v>2</v>
      </c>
      <c r="AY16">
        <f>16</f>
        <v>16</v>
      </c>
      <c r="AZ16">
        <f>16</f>
        <v>16</v>
      </c>
      <c r="BB16" t="s">
        <v>94</v>
      </c>
      <c r="BE16">
        <f>32</f>
        <v>32</v>
      </c>
      <c r="BG16" t="s">
        <v>94</v>
      </c>
      <c r="BM16">
        <f>2</f>
        <v>2</v>
      </c>
      <c r="BP16" t="s">
        <v>93</v>
      </c>
      <c r="BR16" t="s">
        <v>93</v>
      </c>
      <c r="BT16" t="s">
        <v>94</v>
      </c>
      <c r="BU16" t="s">
        <v>94</v>
      </c>
    </row>
    <row r="17" spans="1:75">
      <c r="A17" t="s">
        <v>75</v>
      </c>
      <c r="B17" t="s">
        <v>76</v>
      </c>
      <c r="D17" t="s">
        <v>144</v>
      </c>
      <c r="F17" t="s">
        <v>78</v>
      </c>
      <c r="H17" t="s">
        <v>145</v>
      </c>
      <c r="J17" t="s">
        <v>103</v>
      </c>
      <c r="N17">
        <v>2019092803</v>
      </c>
      <c r="O17" s="1">
        <v>43736</v>
      </c>
      <c r="P17" t="s">
        <v>104</v>
      </c>
      <c r="Q17">
        <v>3</v>
      </c>
      <c r="S17" t="s">
        <v>146</v>
      </c>
      <c r="T17" t="s">
        <v>85</v>
      </c>
      <c r="Y17" s="1">
        <v>43738</v>
      </c>
      <c r="Z17" t="s">
        <v>85</v>
      </c>
      <c r="AA17" t="s">
        <v>86</v>
      </c>
      <c r="AD17" t="s">
        <v>97</v>
      </c>
      <c r="AH17" t="s">
        <v>90</v>
      </c>
      <c r="AI17">
        <f>4</f>
        <v>4</v>
      </c>
      <c r="AL17" t="s">
        <v>90</v>
      </c>
      <c r="AO17" t="s">
        <v>97</v>
      </c>
      <c r="AP17" t="s">
        <v>125</v>
      </c>
      <c r="AQ17" t="s">
        <v>97</v>
      </c>
      <c r="AR17" t="s">
        <v>90</v>
      </c>
      <c r="AS17" t="s">
        <v>125</v>
      </c>
      <c r="AT17" t="s">
        <v>93</v>
      </c>
      <c r="AV17" t="s">
        <v>91</v>
      </c>
      <c r="AX17" t="s">
        <v>99</v>
      </c>
      <c r="BA17" t="s">
        <v>147</v>
      </c>
      <c r="BB17" t="s">
        <v>89</v>
      </c>
      <c r="BC17" t="s">
        <v>89</v>
      </c>
      <c r="BF17">
        <f>4</f>
        <v>4</v>
      </c>
      <c r="BN17" t="s">
        <v>106</v>
      </c>
      <c r="BP17" t="s">
        <v>89</v>
      </c>
      <c r="BQ17" t="s">
        <v>99</v>
      </c>
      <c r="BU17" t="s">
        <v>125</v>
      </c>
      <c r="BW17" t="s">
        <v>119</v>
      </c>
    </row>
    <row r="18" spans="1:75">
      <c r="A18" t="s">
        <v>75</v>
      </c>
      <c r="B18" t="s">
        <v>76</v>
      </c>
      <c r="D18" t="s">
        <v>148</v>
      </c>
      <c r="F18" t="s">
        <v>78</v>
      </c>
      <c r="H18" t="s">
        <v>149</v>
      </c>
      <c r="J18" t="s">
        <v>150</v>
      </c>
      <c r="N18">
        <v>2019093003</v>
      </c>
      <c r="O18" s="1">
        <v>43738</v>
      </c>
      <c r="P18" t="s">
        <v>129</v>
      </c>
      <c r="Q18">
        <v>24</v>
      </c>
      <c r="S18" t="s">
        <v>146</v>
      </c>
      <c r="T18" t="s">
        <v>85</v>
      </c>
      <c r="Y18" s="1">
        <v>43740</v>
      </c>
      <c r="AA18" t="s">
        <v>86</v>
      </c>
      <c r="AD18" t="s">
        <v>97</v>
      </c>
      <c r="AH18">
        <f>0.12</f>
        <v>0.12</v>
      </c>
      <c r="AI18" t="s">
        <v>99</v>
      </c>
      <c r="AL18" t="s">
        <v>99</v>
      </c>
      <c r="AO18" t="s">
        <v>97</v>
      </c>
      <c r="AP18" t="s">
        <v>99</v>
      </c>
      <c r="AQ18" t="s">
        <v>97</v>
      </c>
      <c r="AR18" t="s">
        <v>90</v>
      </c>
      <c r="AS18" t="s">
        <v>151</v>
      </c>
      <c r="AT18">
        <f>2</f>
        <v>2</v>
      </c>
      <c r="AV18" t="s">
        <v>87</v>
      </c>
      <c r="AX18" t="s">
        <v>99</v>
      </c>
      <c r="BA18" t="s">
        <v>147</v>
      </c>
      <c r="BB18" t="s">
        <v>93</v>
      </c>
      <c r="BC18" t="s">
        <v>93</v>
      </c>
      <c r="BF18">
        <f>8</f>
        <v>8</v>
      </c>
      <c r="BN18" t="s">
        <v>94</v>
      </c>
      <c r="BP18" t="s">
        <v>93</v>
      </c>
      <c r="BQ18" t="s">
        <v>99</v>
      </c>
      <c r="BU18" t="s">
        <v>99</v>
      </c>
      <c r="BW18" t="s">
        <v>115</v>
      </c>
    </row>
    <row r="19" spans="1:75">
      <c r="A19" t="s">
        <v>75</v>
      </c>
      <c r="B19" t="s">
        <v>76</v>
      </c>
      <c r="D19" t="s">
        <v>152</v>
      </c>
      <c r="F19" t="s">
        <v>78</v>
      </c>
      <c r="H19" t="s">
        <v>153</v>
      </c>
      <c r="J19" t="s">
        <v>80</v>
      </c>
      <c r="K19" t="s">
        <v>81</v>
      </c>
      <c r="N19">
        <v>2019100123</v>
      </c>
      <c r="O19" s="1">
        <v>43739</v>
      </c>
      <c r="P19" t="s">
        <v>82</v>
      </c>
      <c r="Q19">
        <v>12</v>
      </c>
      <c r="S19" t="s">
        <v>146</v>
      </c>
      <c r="T19" t="s">
        <v>85</v>
      </c>
      <c r="Y19" s="1">
        <v>43742</v>
      </c>
      <c r="AA19" t="s">
        <v>86</v>
      </c>
      <c r="AD19" t="s">
        <v>97</v>
      </c>
      <c r="AH19">
        <f>1</f>
        <v>1</v>
      </c>
      <c r="AI19" t="s">
        <v>99</v>
      </c>
      <c r="AL19" t="s">
        <v>99</v>
      </c>
      <c r="AO19">
        <f>4</f>
        <v>4</v>
      </c>
      <c r="AP19" t="s">
        <v>125</v>
      </c>
      <c r="AQ19" t="s">
        <v>99</v>
      </c>
      <c r="AR19" t="s">
        <v>98</v>
      </c>
      <c r="AS19" t="s">
        <v>151</v>
      </c>
      <c r="AT19" t="s">
        <v>93</v>
      </c>
      <c r="AV19" t="s">
        <v>91</v>
      </c>
      <c r="AX19" t="s">
        <v>99</v>
      </c>
      <c r="BA19">
        <f>2</f>
        <v>2</v>
      </c>
      <c r="BB19" t="s">
        <v>93</v>
      </c>
      <c r="BC19" t="s">
        <v>93</v>
      </c>
      <c r="BF19" t="s">
        <v>93</v>
      </c>
      <c r="BN19" t="s">
        <v>94</v>
      </c>
      <c r="BP19" t="s">
        <v>93</v>
      </c>
      <c r="BQ19" t="s">
        <v>99</v>
      </c>
      <c r="BU19" t="s">
        <v>99</v>
      </c>
      <c r="BW19" t="s">
        <v>115</v>
      </c>
    </row>
    <row r="20" spans="1:73">
      <c r="A20" t="s">
        <v>75</v>
      </c>
      <c r="B20" t="s">
        <v>76</v>
      </c>
      <c r="D20" t="s">
        <v>144</v>
      </c>
      <c r="F20" t="s">
        <v>78</v>
      </c>
      <c r="H20" t="s">
        <v>145</v>
      </c>
      <c r="J20" t="s">
        <v>103</v>
      </c>
      <c r="N20">
        <v>2019100201</v>
      </c>
      <c r="O20" s="1">
        <v>43740</v>
      </c>
      <c r="P20" t="s">
        <v>104</v>
      </c>
      <c r="Q20">
        <v>3</v>
      </c>
      <c r="S20" t="s">
        <v>133</v>
      </c>
      <c r="T20" t="s">
        <v>84</v>
      </c>
      <c r="Y20" s="1">
        <v>43742</v>
      </c>
      <c r="AL20">
        <f>4</f>
        <v>4</v>
      </c>
      <c r="AV20" t="s">
        <v>91</v>
      </c>
      <c r="AX20" t="s">
        <v>86</v>
      </c>
      <c r="BE20">
        <f>16</f>
        <v>16</v>
      </c>
      <c r="BM20">
        <f>8</f>
        <v>8</v>
      </c>
      <c r="BU20" t="s">
        <v>94</v>
      </c>
    </row>
    <row r="21" spans="1:75">
      <c r="A21" t="s">
        <v>75</v>
      </c>
      <c r="B21" t="s">
        <v>76</v>
      </c>
      <c r="D21" t="s">
        <v>154</v>
      </c>
      <c r="F21" t="s">
        <v>78</v>
      </c>
      <c r="H21" t="s">
        <v>153</v>
      </c>
      <c r="J21" t="s">
        <v>155</v>
      </c>
      <c r="K21" t="s">
        <v>81</v>
      </c>
      <c r="N21">
        <v>2019100406</v>
      </c>
      <c r="O21" s="1">
        <v>43742</v>
      </c>
      <c r="P21" t="s">
        <v>104</v>
      </c>
      <c r="Q21">
        <v>3</v>
      </c>
      <c r="S21" t="s">
        <v>124</v>
      </c>
      <c r="T21" t="s">
        <v>84</v>
      </c>
      <c r="Y21" s="1">
        <v>43744</v>
      </c>
      <c r="AA21" t="s">
        <v>86</v>
      </c>
      <c r="AC21" t="s">
        <v>87</v>
      </c>
      <c r="AF21" t="s">
        <v>91</v>
      </c>
      <c r="AG21" t="s">
        <v>98</v>
      </c>
      <c r="AL21" t="s">
        <v>94</v>
      </c>
      <c r="AP21" t="s">
        <v>151</v>
      </c>
      <c r="AV21" t="s">
        <v>91</v>
      </c>
      <c r="AW21" t="s">
        <v>92</v>
      </c>
      <c r="AX21">
        <f>4</f>
        <v>4</v>
      </c>
      <c r="AZ21">
        <f>4</f>
        <v>4</v>
      </c>
      <c r="BB21" t="s">
        <v>93</v>
      </c>
      <c r="BE21" t="s">
        <v>95</v>
      </c>
      <c r="BG21" t="s">
        <v>94</v>
      </c>
      <c r="BH21">
        <f>16</f>
        <v>16</v>
      </c>
      <c r="BJ21" t="s">
        <v>95</v>
      </c>
      <c r="BL21" t="s">
        <v>115</v>
      </c>
      <c r="BM21" t="s">
        <v>99</v>
      </c>
      <c r="BN21" t="s">
        <v>91</v>
      </c>
      <c r="BO21" t="s">
        <v>94</v>
      </c>
      <c r="BP21" t="s">
        <v>93</v>
      </c>
      <c r="BR21">
        <f>1</f>
        <v>1</v>
      </c>
      <c r="BU21" t="s">
        <v>92</v>
      </c>
      <c r="BV21" t="s">
        <v>99</v>
      </c>
      <c r="BW21" t="s">
        <v>99</v>
      </c>
    </row>
    <row r="22" spans="1:75">
      <c r="A22" t="s">
        <v>75</v>
      </c>
      <c r="B22" t="s">
        <v>76</v>
      </c>
      <c r="D22" t="s">
        <v>156</v>
      </c>
      <c r="F22" t="s">
        <v>101</v>
      </c>
      <c r="H22" t="s">
        <v>157</v>
      </c>
      <c r="J22" t="s">
        <v>80</v>
      </c>
      <c r="K22" t="s">
        <v>81</v>
      </c>
      <c r="N22">
        <v>2019100422</v>
      </c>
      <c r="O22" s="1">
        <v>43742</v>
      </c>
      <c r="P22" t="s">
        <v>82</v>
      </c>
      <c r="Q22">
        <v>12</v>
      </c>
      <c r="S22" t="s">
        <v>158</v>
      </c>
      <c r="T22" t="s">
        <v>84</v>
      </c>
      <c r="Y22" s="1">
        <v>43743</v>
      </c>
      <c r="AA22" t="s">
        <v>86</v>
      </c>
      <c r="AC22" t="s">
        <v>87</v>
      </c>
      <c r="AE22" t="s">
        <v>88</v>
      </c>
      <c r="AF22">
        <f>16</f>
        <v>16</v>
      </c>
      <c r="AG22" t="s">
        <v>98</v>
      </c>
      <c r="AL22" t="s">
        <v>90</v>
      </c>
      <c r="AP22">
        <f>0.5</f>
        <v>0.5</v>
      </c>
      <c r="AV22" t="s">
        <v>91</v>
      </c>
      <c r="AW22" t="s">
        <v>92</v>
      </c>
      <c r="AX22" t="s">
        <v>93</v>
      </c>
      <c r="AZ22">
        <f>32</f>
        <v>32</v>
      </c>
      <c r="BB22" t="s">
        <v>93</v>
      </c>
      <c r="BE22" t="s">
        <v>95</v>
      </c>
      <c r="BG22" t="s">
        <v>94</v>
      </c>
      <c r="BH22" t="s">
        <v>91</v>
      </c>
      <c r="BJ22" t="s">
        <v>95</v>
      </c>
      <c r="BL22" t="s">
        <v>115</v>
      </c>
      <c r="BM22" t="s">
        <v>99</v>
      </c>
      <c r="BN22" t="s">
        <v>91</v>
      </c>
      <c r="BO22">
        <f>4</f>
        <v>4</v>
      </c>
      <c r="BP22">
        <f>4</f>
        <v>4</v>
      </c>
      <c r="BR22" t="s">
        <v>98</v>
      </c>
      <c r="BU22">
        <f>1</f>
        <v>1</v>
      </c>
      <c r="BV22" t="s">
        <v>99</v>
      </c>
      <c r="BW22" t="s">
        <v>99</v>
      </c>
    </row>
    <row r="23" spans="1:75">
      <c r="A23" t="s">
        <v>75</v>
      </c>
      <c r="B23" t="s">
        <v>76</v>
      </c>
      <c r="D23" t="s">
        <v>159</v>
      </c>
      <c r="F23" t="s">
        <v>78</v>
      </c>
      <c r="H23" t="s">
        <v>160</v>
      </c>
      <c r="J23" t="s">
        <v>103</v>
      </c>
      <c r="N23">
        <v>2019100403</v>
      </c>
      <c r="O23" s="1">
        <v>43742</v>
      </c>
      <c r="P23" t="s">
        <v>104</v>
      </c>
      <c r="Q23">
        <v>3</v>
      </c>
      <c r="S23" t="s">
        <v>83</v>
      </c>
      <c r="T23" t="s">
        <v>84</v>
      </c>
      <c r="Y23" s="1">
        <v>43744</v>
      </c>
      <c r="AA23" t="s">
        <v>86</v>
      </c>
      <c r="AC23" t="s">
        <v>87</v>
      </c>
      <c r="AE23" t="s">
        <v>88</v>
      </c>
      <c r="AF23" t="s">
        <v>88</v>
      </c>
      <c r="AG23" t="s">
        <v>89</v>
      </c>
      <c r="AL23" t="s">
        <v>94</v>
      </c>
      <c r="AP23" t="s">
        <v>125</v>
      </c>
      <c r="AV23" t="s">
        <v>87</v>
      </c>
      <c r="AW23" t="s">
        <v>92</v>
      </c>
      <c r="AX23">
        <f>4</f>
        <v>4</v>
      </c>
      <c r="AZ23">
        <f>64</f>
        <v>64</v>
      </c>
      <c r="BB23" t="s">
        <v>93</v>
      </c>
      <c r="BE23" t="s">
        <v>126</v>
      </c>
      <c r="BG23" t="s">
        <v>89</v>
      </c>
      <c r="BH23" t="s">
        <v>87</v>
      </c>
      <c r="BJ23">
        <f>32</f>
        <v>32</v>
      </c>
      <c r="BL23" t="s">
        <v>88</v>
      </c>
      <c r="BM23" t="s">
        <v>96</v>
      </c>
      <c r="BN23" t="s">
        <v>87</v>
      </c>
      <c r="BO23" t="s">
        <v>97</v>
      </c>
      <c r="BP23" t="s">
        <v>93</v>
      </c>
      <c r="BR23" t="s">
        <v>98</v>
      </c>
      <c r="BU23" t="s">
        <v>97</v>
      </c>
      <c r="BV23" t="s">
        <v>99</v>
      </c>
      <c r="BW23" t="s">
        <v>119</v>
      </c>
    </row>
    <row r="24" spans="1:73">
      <c r="A24" t="s">
        <v>75</v>
      </c>
      <c r="B24" t="s">
        <v>76</v>
      </c>
      <c r="D24" t="s">
        <v>161</v>
      </c>
      <c r="F24" t="s">
        <v>101</v>
      </c>
      <c r="H24" t="s">
        <v>153</v>
      </c>
      <c r="J24" t="s">
        <v>112</v>
      </c>
      <c r="K24" t="s">
        <v>81</v>
      </c>
      <c r="N24">
        <v>2019100305</v>
      </c>
      <c r="O24" s="1">
        <v>43741</v>
      </c>
      <c r="P24" t="s">
        <v>104</v>
      </c>
      <c r="Q24">
        <v>3</v>
      </c>
      <c r="S24" t="s">
        <v>109</v>
      </c>
      <c r="T24" t="s">
        <v>84</v>
      </c>
      <c r="Y24" s="1">
        <v>43744</v>
      </c>
      <c r="AA24" t="s">
        <v>86</v>
      </c>
      <c r="AG24" t="s">
        <v>86</v>
      </c>
      <c r="AJ24" t="s">
        <v>94</v>
      </c>
      <c r="AP24" t="s">
        <v>93</v>
      </c>
      <c r="AW24" t="s">
        <v>93</v>
      </c>
      <c r="AY24">
        <f>64</f>
        <v>64</v>
      </c>
      <c r="AZ24">
        <f>64</f>
        <v>64</v>
      </c>
      <c r="BB24" t="s">
        <v>94</v>
      </c>
      <c r="BE24">
        <f>64</f>
        <v>64</v>
      </c>
      <c r="BG24">
        <f>8</f>
        <v>8</v>
      </c>
      <c r="BM24">
        <f>16</f>
        <v>16</v>
      </c>
      <c r="BP24" t="s">
        <v>93</v>
      </c>
      <c r="BR24" t="s">
        <v>93</v>
      </c>
      <c r="BT24" t="s">
        <v>94</v>
      </c>
      <c r="BU24" t="s">
        <v>94</v>
      </c>
    </row>
    <row r="25" spans="1:73">
      <c r="A25" t="s">
        <v>75</v>
      </c>
      <c r="B25" t="s">
        <v>76</v>
      </c>
      <c r="D25" t="s">
        <v>162</v>
      </c>
      <c r="F25" t="s">
        <v>78</v>
      </c>
      <c r="H25" t="s">
        <v>163</v>
      </c>
      <c r="J25" t="s">
        <v>103</v>
      </c>
      <c r="N25">
        <v>2019120902</v>
      </c>
      <c r="O25" s="1">
        <v>43808</v>
      </c>
      <c r="P25" t="s">
        <v>104</v>
      </c>
      <c r="Q25">
        <v>3</v>
      </c>
      <c r="S25" t="s">
        <v>109</v>
      </c>
      <c r="T25" t="s">
        <v>84</v>
      </c>
      <c r="Y25" s="1">
        <v>43810</v>
      </c>
      <c r="AA25" t="s">
        <v>86</v>
      </c>
      <c r="AG25">
        <f>8</f>
        <v>8</v>
      </c>
      <c r="AJ25" t="s">
        <v>94</v>
      </c>
      <c r="AP25" t="s">
        <v>93</v>
      </c>
      <c r="AW25" t="s">
        <v>93</v>
      </c>
      <c r="AY25">
        <f>16</f>
        <v>16</v>
      </c>
      <c r="AZ25">
        <f>16</f>
        <v>16</v>
      </c>
      <c r="BB25" t="s">
        <v>94</v>
      </c>
      <c r="BE25">
        <f>64</f>
        <v>64</v>
      </c>
      <c r="BG25">
        <f>8</f>
        <v>8</v>
      </c>
      <c r="BM25">
        <f t="shared" ref="BM25:BM30" si="4">8</f>
        <v>8</v>
      </c>
      <c r="BP25" t="s">
        <v>93</v>
      </c>
      <c r="BR25" t="s">
        <v>93</v>
      </c>
      <c r="BT25" t="s">
        <v>94</v>
      </c>
      <c r="BU25" t="s">
        <v>94</v>
      </c>
    </row>
    <row r="26" spans="1:75">
      <c r="A26" t="s">
        <v>75</v>
      </c>
      <c r="B26" t="s">
        <v>76</v>
      </c>
      <c r="D26" t="s">
        <v>164</v>
      </c>
      <c r="F26" t="s">
        <v>101</v>
      </c>
      <c r="H26" t="s">
        <v>165</v>
      </c>
      <c r="J26" t="s">
        <v>80</v>
      </c>
      <c r="K26" t="s">
        <v>81</v>
      </c>
      <c r="N26">
        <v>2019121030</v>
      </c>
      <c r="O26" s="1">
        <v>43809</v>
      </c>
      <c r="P26" t="s">
        <v>82</v>
      </c>
      <c r="Q26">
        <v>12</v>
      </c>
      <c r="S26" t="s">
        <v>83</v>
      </c>
      <c r="T26" t="s">
        <v>84</v>
      </c>
      <c r="Y26" s="1">
        <v>43812</v>
      </c>
      <c r="AA26">
        <f>16</f>
        <v>16</v>
      </c>
      <c r="AC26" t="s">
        <v>87</v>
      </c>
      <c r="AE26" t="s">
        <v>88</v>
      </c>
      <c r="AF26">
        <f>32</f>
        <v>32</v>
      </c>
      <c r="AG26" t="s">
        <v>89</v>
      </c>
      <c r="AL26" t="s">
        <v>94</v>
      </c>
      <c r="AP26" t="s">
        <v>125</v>
      </c>
      <c r="AV26" t="s">
        <v>91</v>
      </c>
      <c r="AW26" t="s">
        <v>92</v>
      </c>
      <c r="AX26" t="s">
        <v>93</v>
      </c>
      <c r="AZ26">
        <f>4</f>
        <v>4</v>
      </c>
      <c r="BB26" t="s">
        <v>89</v>
      </c>
      <c r="BE26">
        <f t="shared" ref="BE26:BE31" si="5">32</f>
        <v>32</v>
      </c>
      <c r="BG26" t="s">
        <v>89</v>
      </c>
      <c r="BH26" t="s">
        <v>87</v>
      </c>
      <c r="BJ26" t="s">
        <v>95</v>
      </c>
      <c r="BL26" t="s">
        <v>88</v>
      </c>
      <c r="BM26" t="s">
        <v>96</v>
      </c>
      <c r="BN26" t="s">
        <v>91</v>
      </c>
      <c r="BO26" t="s">
        <v>97</v>
      </c>
      <c r="BP26" t="s">
        <v>89</v>
      </c>
      <c r="BR26" t="s">
        <v>98</v>
      </c>
      <c r="BU26" t="s">
        <v>97</v>
      </c>
      <c r="BV26" t="s">
        <v>99</v>
      </c>
      <c r="BW26" t="s">
        <v>119</v>
      </c>
    </row>
    <row r="27" spans="1:75">
      <c r="A27" t="s">
        <v>75</v>
      </c>
      <c r="B27" t="s">
        <v>76</v>
      </c>
      <c r="D27" t="s">
        <v>166</v>
      </c>
      <c r="F27" t="s">
        <v>101</v>
      </c>
      <c r="H27" t="s">
        <v>167</v>
      </c>
      <c r="J27" t="s">
        <v>103</v>
      </c>
      <c r="N27">
        <v>2019121026</v>
      </c>
      <c r="O27" s="1">
        <v>43809</v>
      </c>
      <c r="P27" t="s">
        <v>82</v>
      </c>
      <c r="Q27">
        <v>12</v>
      </c>
      <c r="S27" t="s">
        <v>168</v>
      </c>
      <c r="T27" t="s">
        <v>84</v>
      </c>
      <c r="Y27" s="1">
        <v>43812</v>
      </c>
      <c r="AA27" t="s">
        <v>86</v>
      </c>
      <c r="AG27" t="s">
        <v>98</v>
      </c>
      <c r="AL27" t="s">
        <v>94</v>
      </c>
      <c r="AP27">
        <f t="shared" ref="AP27:AP31" si="6">1</f>
        <v>1</v>
      </c>
      <c r="AV27" t="s">
        <v>91</v>
      </c>
      <c r="AW27">
        <f>1</f>
        <v>1</v>
      </c>
      <c r="AX27">
        <f>4</f>
        <v>4</v>
      </c>
      <c r="AZ27" t="s">
        <v>94</v>
      </c>
      <c r="BB27" t="s">
        <v>89</v>
      </c>
      <c r="BE27">
        <f t="shared" si="5"/>
        <v>32</v>
      </c>
      <c r="BG27" t="s">
        <v>94</v>
      </c>
      <c r="BJ27" t="s">
        <v>95</v>
      </c>
      <c r="BL27" t="s">
        <v>115</v>
      </c>
      <c r="BM27" t="s">
        <v>99</v>
      </c>
      <c r="BP27">
        <f>8</f>
        <v>8</v>
      </c>
      <c r="BR27">
        <f>1</f>
        <v>1</v>
      </c>
      <c r="BU27">
        <f>2</f>
        <v>2</v>
      </c>
      <c r="BV27" t="s">
        <v>99</v>
      </c>
      <c r="BW27" t="s">
        <v>119</v>
      </c>
    </row>
    <row r="28" spans="1:73">
      <c r="A28" t="s">
        <v>75</v>
      </c>
      <c r="B28" t="s">
        <v>76</v>
      </c>
      <c r="D28" t="s">
        <v>169</v>
      </c>
      <c r="F28" t="s">
        <v>78</v>
      </c>
      <c r="H28" t="s">
        <v>170</v>
      </c>
      <c r="J28" t="s">
        <v>112</v>
      </c>
      <c r="K28" t="s">
        <v>81</v>
      </c>
      <c r="N28">
        <v>2019121101</v>
      </c>
      <c r="O28" s="1">
        <v>43810</v>
      </c>
      <c r="P28" t="s">
        <v>104</v>
      </c>
      <c r="Q28">
        <v>3</v>
      </c>
      <c r="S28" t="s">
        <v>105</v>
      </c>
      <c r="T28" t="s">
        <v>84</v>
      </c>
      <c r="Y28" s="1">
        <v>43812</v>
      </c>
      <c r="AA28" t="s">
        <v>86</v>
      </c>
      <c r="AF28" t="s">
        <v>91</v>
      </c>
      <c r="AJ28" t="s">
        <v>93</v>
      </c>
      <c r="AL28" t="s">
        <v>94</v>
      </c>
      <c r="AP28">
        <f>0.5</f>
        <v>0.5</v>
      </c>
      <c r="AW28">
        <f>1</f>
        <v>1</v>
      </c>
      <c r="AX28" t="s">
        <v>93</v>
      </c>
      <c r="AZ28">
        <f>16</f>
        <v>16</v>
      </c>
      <c r="BB28">
        <f>4</f>
        <v>4</v>
      </c>
      <c r="BE28" t="s">
        <v>95</v>
      </c>
      <c r="BG28" t="s">
        <v>87</v>
      </c>
      <c r="BJ28" t="s">
        <v>95</v>
      </c>
      <c r="BL28">
        <f>32</f>
        <v>32</v>
      </c>
      <c r="BM28">
        <f t="shared" si="4"/>
        <v>8</v>
      </c>
      <c r="BP28" t="s">
        <v>93</v>
      </c>
      <c r="BR28" t="s">
        <v>98</v>
      </c>
      <c r="BU28">
        <f>0.12</f>
        <v>0.12</v>
      </c>
    </row>
    <row r="29" spans="1:75">
      <c r="A29" t="s">
        <v>75</v>
      </c>
      <c r="B29" t="s">
        <v>76</v>
      </c>
      <c r="D29" t="s">
        <v>171</v>
      </c>
      <c r="F29" t="s">
        <v>101</v>
      </c>
      <c r="H29" t="s">
        <v>172</v>
      </c>
      <c r="J29" t="s">
        <v>173</v>
      </c>
      <c r="N29">
        <v>2019120921</v>
      </c>
      <c r="O29" s="1">
        <v>43808</v>
      </c>
      <c r="P29" t="s">
        <v>82</v>
      </c>
      <c r="Q29">
        <v>12</v>
      </c>
      <c r="S29" t="s">
        <v>174</v>
      </c>
      <c r="T29" t="s">
        <v>85</v>
      </c>
      <c r="Y29" s="1">
        <v>43812</v>
      </c>
      <c r="AD29" t="s">
        <v>98</v>
      </c>
      <c r="AE29" t="s">
        <v>115</v>
      </c>
      <c r="AO29" t="s">
        <v>115</v>
      </c>
      <c r="AR29" t="s">
        <v>115</v>
      </c>
      <c r="AT29" t="s">
        <v>93</v>
      </c>
      <c r="AV29" t="s">
        <v>86</v>
      </c>
      <c r="AW29" t="s">
        <v>98</v>
      </c>
      <c r="BA29" t="s">
        <v>92</v>
      </c>
      <c r="BC29" t="s">
        <v>93</v>
      </c>
      <c r="BG29" t="s">
        <v>99</v>
      </c>
      <c r="BK29" t="s">
        <v>115</v>
      </c>
      <c r="BQ29" t="s">
        <v>99</v>
      </c>
      <c r="BU29" t="s">
        <v>94</v>
      </c>
      <c r="BW29" t="s">
        <v>99</v>
      </c>
    </row>
    <row r="30" spans="1:75">
      <c r="A30" t="s">
        <v>75</v>
      </c>
      <c r="B30" t="s">
        <v>76</v>
      </c>
      <c r="D30" t="s">
        <v>166</v>
      </c>
      <c r="F30" t="s">
        <v>101</v>
      </c>
      <c r="H30" t="s">
        <v>167</v>
      </c>
      <c r="J30" t="s">
        <v>173</v>
      </c>
      <c r="N30">
        <v>2019121104</v>
      </c>
      <c r="O30" s="1">
        <v>43810</v>
      </c>
      <c r="P30" t="s">
        <v>139</v>
      </c>
      <c r="Q30">
        <v>11</v>
      </c>
      <c r="S30" t="s">
        <v>168</v>
      </c>
      <c r="T30" t="s">
        <v>84</v>
      </c>
      <c r="Y30" s="1">
        <v>43813</v>
      </c>
      <c r="AA30">
        <f>16</f>
        <v>16</v>
      </c>
      <c r="AG30" t="s">
        <v>89</v>
      </c>
      <c r="AK30" t="s">
        <v>126</v>
      </c>
      <c r="AL30" t="s">
        <v>94</v>
      </c>
      <c r="AP30">
        <f t="shared" si="6"/>
        <v>1</v>
      </c>
      <c r="AW30" t="s">
        <v>92</v>
      </c>
      <c r="AX30" t="s">
        <v>93</v>
      </c>
      <c r="AZ30" t="s">
        <v>94</v>
      </c>
      <c r="BB30" t="s">
        <v>89</v>
      </c>
      <c r="BE30">
        <f t="shared" si="5"/>
        <v>32</v>
      </c>
      <c r="BG30" t="s">
        <v>94</v>
      </c>
      <c r="BJ30">
        <f>32</f>
        <v>32</v>
      </c>
      <c r="BL30">
        <f>8</f>
        <v>8</v>
      </c>
      <c r="BM30">
        <f t="shared" si="4"/>
        <v>8</v>
      </c>
      <c r="BP30">
        <f>8</f>
        <v>8</v>
      </c>
      <c r="BR30" t="s">
        <v>98</v>
      </c>
      <c r="BU30">
        <f>2</f>
        <v>2</v>
      </c>
      <c r="BV30" t="s">
        <v>99</v>
      </c>
      <c r="BW30" t="s">
        <v>119</v>
      </c>
    </row>
    <row r="31" spans="1:75">
      <c r="A31" t="s">
        <v>75</v>
      </c>
      <c r="B31" t="s">
        <v>76</v>
      </c>
      <c r="D31" t="s">
        <v>175</v>
      </c>
      <c r="F31" t="s">
        <v>78</v>
      </c>
      <c r="H31" t="s">
        <v>108</v>
      </c>
      <c r="J31" t="s">
        <v>103</v>
      </c>
      <c r="N31">
        <v>2019121207</v>
      </c>
      <c r="O31" s="1">
        <v>43811</v>
      </c>
      <c r="P31" t="s">
        <v>104</v>
      </c>
      <c r="Q31">
        <v>3</v>
      </c>
      <c r="S31" t="s">
        <v>124</v>
      </c>
      <c r="T31" t="s">
        <v>84</v>
      </c>
      <c r="Y31" s="1">
        <v>43813</v>
      </c>
      <c r="AA31" t="s">
        <v>86</v>
      </c>
      <c r="AC31" t="s">
        <v>87</v>
      </c>
      <c r="AF31">
        <f>32</f>
        <v>32</v>
      </c>
      <c r="AG31" t="s">
        <v>98</v>
      </c>
      <c r="AL31" t="s">
        <v>94</v>
      </c>
      <c r="AP31">
        <f t="shared" si="6"/>
        <v>1</v>
      </c>
      <c r="AV31" t="s">
        <v>91</v>
      </c>
      <c r="AW31" t="s">
        <v>92</v>
      </c>
      <c r="AX31" t="s">
        <v>93</v>
      </c>
      <c r="AZ31" t="s">
        <v>94</v>
      </c>
      <c r="BB31">
        <f>4</f>
        <v>4</v>
      </c>
      <c r="BE31">
        <f t="shared" si="5"/>
        <v>32</v>
      </c>
      <c r="BG31" t="s">
        <v>94</v>
      </c>
      <c r="BH31" t="s">
        <v>91</v>
      </c>
      <c r="BJ31" t="s">
        <v>95</v>
      </c>
      <c r="BL31" t="s">
        <v>115</v>
      </c>
      <c r="BM31" t="s">
        <v>99</v>
      </c>
      <c r="BN31" t="s">
        <v>91</v>
      </c>
      <c r="BO31" t="s">
        <v>94</v>
      </c>
      <c r="BP31" t="s">
        <v>93</v>
      </c>
      <c r="BR31" t="s">
        <v>98</v>
      </c>
      <c r="BU31">
        <f t="shared" ref="BU31:BU36" si="7">1</f>
        <v>1</v>
      </c>
      <c r="BV31" t="s">
        <v>99</v>
      </c>
      <c r="BW31" t="s">
        <v>119</v>
      </c>
    </row>
    <row r="32" spans="1:75">
      <c r="A32" t="s">
        <v>75</v>
      </c>
      <c r="B32" t="s">
        <v>76</v>
      </c>
      <c r="D32" t="s">
        <v>176</v>
      </c>
      <c r="F32" t="s">
        <v>78</v>
      </c>
      <c r="H32" t="s">
        <v>121</v>
      </c>
      <c r="J32" t="s">
        <v>103</v>
      </c>
      <c r="N32">
        <v>2019121203</v>
      </c>
      <c r="O32" s="1">
        <v>43811</v>
      </c>
      <c r="P32" t="s">
        <v>104</v>
      </c>
      <c r="Q32">
        <v>3</v>
      </c>
      <c r="S32" t="s">
        <v>124</v>
      </c>
      <c r="T32" t="s">
        <v>84</v>
      </c>
      <c r="Y32" s="1">
        <v>43813</v>
      </c>
      <c r="AA32" t="s">
        <v>86</v>
      </c>
      <c r="AC32" t="s">
        <v>87</v>
      </c>
      <c r="AF32" t="s">
        <v>88</v>
      </c>
      <c r="AG32" t="s">
        <v>98</v>
      </c>
      <c r="AL32" t="s">
        <v>94</v>
      </c>
      <c r="AP32">
        <f>0.5</f>
        <v>0.5</v>
      </c>
      <c r="AV32">
        <f>16</f>
        <v>16</v>
      </c>
      <c r="AW32" t="s">
        <v>92</v>
      </c>
      <c r="AX32" t="s">
        <v>89</v>
      </c>
      <c r="AZ32">
        <f>32</f>
        <v>32</v>
      </c>
      <c r="BB32" t="s">
        <v>89</v>
      </c>
      <c r="BE32">
        <f>64</f>
        <v>64</v>
      </c>
      <c r="BG32" t="s">
        <v>94</v>
      </c>
      <c r="BH32" t="s">
        <v>87</v>
      </c>
      <c r="BJ32" t="s">
        <v>95</v>
      </c>
      <c r="BL32">
        <f>1</f>
        <v>1</v>
      </c>
      <c r="BM32">
        <f>4</f>
        <v>4</v>
      </c>
      <c r="BN32" t="s">
        <v>87</v>
      </c>
      <c r="BO32" t="s">
        <v>97</v>
      </c>
      <c r="BP32">
        <f t="shared" ref="BP32:BP37" si="8">4</f>
        <v>4</v>
      </c>
      <c r="BR32" t="s">
        <v>98</v>
      </c>
      <c r="BU32">
        <f t="shared" si="7"/>
        <v>1</v>
      </c>
      <c r="BV32" t="s">
        <v>99</v>
      </c>
      <c r="BW32">
        <f>1</f>
        <v>1</v>
      </c>
    </row>
    <row r="33" spans="1:75">
      <c r="A33" t="s">
        <v>75</v>
      </c>
      <c r="B33" t="s">
        <v>76</v>
      </c>
      <c r="D33" t="s">
        <v>177</v>
      </c>
      <c r="F33" t="s">
        <v>101</v>
      </c>
      <c r="H33" t="s">
        <v>178</v>
      </c>
      <c r="J33" t="s">
        <v>137</v>
      </c>
      <c r="K33" t="s">
        <v>138</v>
      </c>
      <c r="N33">
        <v>2019121206</v>
      </c>
      <c r="O33" s="1">
        <v>43811</v>
      </c>
      <c r="P33" t="s">
        <v>139</v>
      </c>
      <c r="Q33">
        <v>11</v>
      </c>
      <c r="S33" t="s">
        <v>83</v>
      </c>
      <c r="T33" t="s">
        <v>84</v>
      </c>
      <c r="Y33" s="1">
        <v>43813</v>
      </c>
      <c r="AA33" t="s">
        <v>86</v>
      </c>
      <c r="AC33" t="s">
        <v>87</v>
      </c>
      <c r="AE33" t="s">
        <v>88</v>
      </c>
      <c r="AF33">
        <f>16</f>
        <v>16</v>
      </c>
      <c r="AG33">
        <f>8</f>
        <v>8</v>
      </c>
      <c r="AL33" t="s">
        <v>94</v>
      </c>
      <c r="AP33" t="s">
        <v>125</v>
      </c>
      <c r="AV33" t="s">
        <v>91</v>
      </c>
      <c r="AW33" t="s">
        <v>92</v>
      </c>
      <c r="AX33" t="s">
        <v>93</v>
      </c>
      <c r="AZ33" t="s">
        <v>94</v>
      </c>
      <c r="BB33" t="s">
        <v>93</v>
      </c>
      <c r="BE33" t="s">
        <v>95</v>
      </c>
      <c r="BG33" t="s">
        <v>89</v>
      </c>
      <c r="BH33" t="s">
        <v>87</v>
      </c>
      <c r="BJ33" t="s">
        <v>95</v>
      </c>
      <c r="BL33" t="s">
        <v>88</v>
      </c>
      <c r="BM33">
        <f>16</f>
        <v>16</v>
      </c>
      <c r="BN33" t="s">
        <v>91</v>
      </c>
      <c r="BO33" t="s">
        <v>97</v>
      </c>
      <c r="BP33">
        <f t="shared" si="8"/>
        <v>4</v>
      </c>
      <c r="BR33" t="s">
        <v>98</v>
      </c>
      <c r="BU33" t="s">
        <v>97</v>
      </c>
      <c r="BV33" t="s">
        <v>99</v>
      </c>
      <c r="BW33" t="s">
        <v>119</v>
      </c>
    </row>
    <row r="34" spans="1:75">
      <c r="A34" t="s">
        <v>75</v>
      </c>
      <c r="B34" t="s">
        <v>76</v>
      </c>
      <c r="D34" t="s">
        <v>179</v>
      </c>
      <c r="F34" t="s">
        <v>78</v>
      </c>
      <c r="H34" t="s">
        <v>128</v>
      </c>
      <c r="J34" t="s">
        <v>80</v>
      </c>
      <c r="K34" t="s">
        <v>81</v>
      </c>
      <c r="N34">
        <v>2019121024</v>
      </c>
      <c r="O34" s="1">
        <v>43809</v>
      </c>
      <c r="P34" t="s">
        <v>82</v>
      </c>
      <c r="Q34">
        <v>12</v>
      </c>
      <c r="S34" t="s">
        <v>180</v>
      </c>
      <c r="T34" t="s">
        <v>85</v>
      </c>
      <c r="Y34" s="1">
        <v>43813</v>
      </c>
      <c r="AA34" t="s">
        <v>86</v>
      </c>
      <c r="AD34" t="s">
        <v>93</v>
      </c>
      <c r="AH34" t="s">
        <v>90</v>
      </c>
      <c r="AI34">
        <f>8</f>
        <v>8</v>
      </c>
      <c r="AL34" t="s">
        <v>99</v>
      </c>
      <c r="AO34" t="s">
        <v>99</v>
      </c>
      <c r="AP34" t="s">
        <v>99</v>
      </c>
      <c r="AQ34" t="s">
        <v>99</v>
      </c>
      <c r="AR34" t="s">
        <v>90</v>
      </c>
      <c r="AS34" t="s">
        <v>151</v>
      </c>
      <c r="AT34" t="s">
        <v>93</v>
      </c>
      <c r="AV34" t="s">
        <v>87</v>
      </c>
      <c r="AX34" t="s">
        <v>99</v>
      </c>
      <c r="BA34" t="s">
        <v>147</v>
      </c>
      <c r="BB34" t="s">
        <v>93</v>
      </c>
      <c r="BC34" t="s">
        <v>93</v>
      </c>
      <c r="BF34" t="s">
        <v>93</v>
      </c>
      <c r="BP34" t="s">
        <v>93</v>
      </c>
      <c r="BQ34" t="s">
        <v>99</v>
      </c>
      <c r="BU34" t="s">
        <v>99</v>
      </c>
      <c r="BW34" t="s">
        <v>115</v>
      </c>
    </row>
    <row r="35" spans="1:75">
      <c r="A35" t="s">
        <v>75</v>
      </c>
      <c r="B35" t="s">
        <v>76</v>
      </c>
      <c r="D35" t="s">
        <v>181</v>
      </c>
      <c r="F35" t="s">
        <v>78</v>
      </c>
      <c r="H35" t="s">
        <v>136</v>
      </c>
      <c r="J35" t="s">
        <v>112</v>
      </c>
      <c r="K35" t="s">
        <v>81</v>
      </c>
      <c r="N35">
        <v>201912109</v>
      </c>
      <c r="O35" s="1">
        <v>43809</v>
      </c>
      <c r="P35" t="s">
        <v>129</v>
      </c>
      <c r="Q35">
        <v>24</v>
      </c>
      <c r="S35" t="s">
        <v>180</v>
      </c>
      <c r="T35" t="s">
        <v>85</v>
      </c>
      <c r="Y35" s="1">
        <v>43814</v>
      </c>
      <c r="AA35" t="s">
        <v>86</v>
      </c>
      <c r="AD35" t="s">
        <v>93</v>
      </c>
      <c r="AH35" t="s">
        <v>92</v>
      </c>
      <c r="AI35" t="s">
        <v>99</v>
      </c>
      <c r="AL35" t="s">
        <v>99</v>
      </c>
      <c r="AO35" t="s">
        <v>99</v>
      </c>
      <c r="AP35" t="s">
        <v>99</v>
      </c>
      <c r="AQ35" t="s">
        <v>99</v>
      </c>
      <c r="AR35" t="s">
        <v>98</v>
      </c>
      <c r="AS35" t="s">
        <v>151</v>
      </c>
      <c r="AT35" t="s">
        <v>93</v>
      </c>
      <c r="AV35" t="s">
        <v>91</v>
      </c>
      <c r="AX35" t="s">
        <v>99</v>
      </c>
      <c r="BA35" t="s">
        <v>92</v>
      </c>
      <c r="BB35" t="s">
        <v>93</v>
      </c>
      <c r="BC35" t="s">
        <v>93</v>
      </c>
      <c r="BF35" t="s">
        <v>93</v>
      </c>
      <c r="BP35" t="s">
        <v>93</v>
      </c>
      <c r="BQ35" t="s">
        <v>99</v>
      </c>
      <c r="BU35" t="s">
        <v>99</v>
      </c>
      <c r="BW35" t="s">
        <v>115</v>
      </c>
    </row>
    <row r="36" spans="1:75">
      <c r="A36" t="s">
        <v>75</v>
      </c>
      <c r="B36" t="s">
        <v>76</v>
      </c>
      <c r="D36" t="s">
        <v>182</v>
      </c>
      <c r="F36" t="s">
        <v>101</v>
      </c>
      <c r="H36" t="s">
        <v>183</v>
      </c>
      <c r="J36" t="s">
        <v>80</v>
      </c>
      <c r="K36" t="s">
        <v>81</v>
      </c>
      <c r="N36">
        <v>2019121606</v>
      </c>
      <c r="O36" s="1">
        <v>43815</v>
      </c>
      <c r="P36" t="s">
        <v>139</v>
      </c>
      <c r="Q36">
        <v>11</v>
      </c>
      <c r="S36" t="s">
        <v>83</v>
      </c>
      <c r="T36" t="s">
        <v>84</v>
      </c>
      <c r="Y36" s="1">
        <v>43817</v>
      </c>
      <c r="AA36" t="s">
        <v>86</v>
      </c>
      <c r="AC36" t="s">
        <v>87</v>
      </c>
      <c r="AE36" t="s">
        <v>88</v>
      </c>
      <c r="AF36" t="s">
        <v>88</v>
      </c>
      <c r="AG36" t="s">
        <v>98</v>
      </c>
      <c r="AK36" t="s">
        <v>95</v>
      </c>
      <c r="AL36" t="s">
        <v>90</v>
      </c>
      <c r="AP36">
        <f>0.5</f>
        <v>0.5</v>
      </c>
      <c r="AW36" t="s">
        <v>92</v>
      </c>
      <c r="AX36">
        <f t="shared" ref="AX36:AX43" si="9">4</f>
        <v>4</v>
      </c>
      <c r="AZ36" t="s">
        <v>94</v>
      </c>
      <c r="BB36" t="s">
        <v>89</v>
      </c>
      <c r="BE36">
        <f>32</f>
        <v>32</v>
      </c>
      <c r="BG36" t="s">
        <v>94</v>
      </c>
      <c r="BH36" t="s">
        <v>91</v>
      </c>
      <c r="BJ36" t="s">
        <v>95</v>
      </c>
      <c r="BL36" t="s">
        <v>115</v>
      </c>
      <c r="BM36" t="s">
        <v>99</v>
      </c>
      <c r="BN36" t="s">
        <v>91</v>
      </c>
      <c r="BP36" t="s">
        <v>89</v>
      </c>
      <c r="BR36" t="s">
        <v>98</v>
      </c>
      <c r="BU36">
        <f t="shared" si="7"/>
        <v>1</v>
      </c>
      <c r="BV36" t="s">
        <v>99</v>
      </c>
      <c r="BW36">
        <f>1</f>
        <v>1</v>
      </c>
    </row>
    <row r="37" spans="1:75">
      <c r="A37" t="s">
        <v>75</v>
      </c>
      <c r="B37" t="s">
        <v>76</v>
      </c>
      <c r="D37" t="s">
        <v>184</v>
      </c>
      <c r="F37" t="s">
        <v>101</v>
      </c>
      <c r="H37" t="s">
        <v>165</v>
      </c>
      <c r="J37" t="s">
        <v>118</v>
      </c>
      <c r="N37">
        <v>2019121703</v>
      </c>
      <c r="O37" s="1">
        <v>43816</v>
      </c>
      <c r="S37" t="s">
        <v>83</v>
      </c>
      <c r="T37" t="s">
        <v>84</v>
      </c>
      <c r="Y37" s="1">
        <v>43818</v>
      </c>
      <c r="AA37">
        <f t="shared" ref="AA37:AF37" si="10">16</f>
        <v>16</v>
      </c>
      <c r="AC37">
        <f t="shared" si="10"/>
        <v>16</v>
      </c>
      <c r="AE37">
        <f>32</f>
        <v>32</v>
      </c>
      <c r="AF37">
        <f t="shared" si="10"/>
        <v>16</v>
      </c>
      <c r="AG37" t="s">
        <v>98</v>
      </c>
      <c r="AL37" t="s">
        <v>90</v>
      </c>
      <c r="AP37">
        <f>2</f>
        <v>2</v>
      </c>
      <c r="AV37" t="s">
        <v>87</v>
      </c>
      <c r="AW37" t="s">
        <v>92</v>
      </c>
      <c r="AX37">
        <f t="shared" ref="AX37:BB37" si="11">4</f>
        <v>4</v>
      </c>
      <c r="AZ37">
        <f t="shared" si="11"/>
        <v>4</v>
      </c>
      <c r="BB37">
        <f t="shared" si="11"/>
        <v>4</v>
      </c>
      <c r="BE37" t="s">
        <v>95</v>
      </c>
      <c r="BG37" t="s">
        <v>94</v>
      </c>
      <c r="BH37" t="s">
        <v>87</v>
      </c>
      <c r="BJ37" t="s">
        <v>95</v>
      </c>
      <c r="BL37">
        <f>1</f>
        <v>1</v>
      </c>
      <c r="BM37">
        <f>4</f>
        <v>4</v>
      </c>
      <c r="BN37" t="s">
        <v>87</v>
      </c>
      <c r="BO37" t="s">
        <v>97</v>
      </c>
      <c r="BP37">
        <f t="shared" si="8"/>
        <v>4</v>
      </c>
      <c r="BR37" t="s">
        <v>98</v>
      </c>
      <c r="BU37">
        <f>2</f>
        <v>2</v>
      </c>
      <c r="BV37" t="s">
        <v>99</v>
      </c>
      <c r="BW37" t="s">
        <v>119</v>
      </c>
    </row>
    <row r="38" spans="1:69">
      <c r="A38" t="s">
        <v>75</v>
      </c>
      <c r="B38" t="s">
        <v>76</v>
      </c>
      <c r="D38" t="s">
        <v>185</v>
      </c>
      <c r="F38" t="s">
        <v>78</v>
      </c>
      <c r="H38" t="s">
        <v>186</v>
      </c>
      <c r="J38" t="s">
        <v>187</v>
      </c>
      <c r="N38">
        <v>2019121702</v>
      </c>
      <c r="O38" s="1">
        <v>43816</v>
      </c>
      <c r="P38" t="s">
        <v>129</v>
      </c>
      <c r="Q38">
        <v>24</v>
      </c>
      <c r="S38" t="s">
        <v>188</v>
      </c>
      <c r="T38" t="s">
        <v>85</v>
      </c>
      <c r="Y38" s="1">
        <v>43819</v>
      </c>
      <c r="AE38">
        <f>0.25</f>
        <v>0.25</v>
      </c>
      <c r="AI38">
        <f>0.5</f>
        <v>0.5</v>
      </c>
      <c r="AM38" t="s">
        <v>189</v>
      </c>
      <c r="AN38" t="s">
        <v>190</v>
      </c>
      <c r="AO38" t="s">
        <v>97</v>
      </c>
      <c r="AS38" t="s">
        <v>93</v>
      </c>
      <c r="AT38" t="s">
        <v>93</v>
      </c>
      <c r="AV38" t="s">
        <v>86</v>
      </c>
      <c r="BA38">
        <f>8</f>
        <v>8</v>
      </c>
      <c r="BF38" t="s">
        <v>93</v>
      </c>
      <c r="BQ38" t="s">
        <v>99</v>
      </c>
    </row>
    <row r="39" spans="1:75">
      <c r="A39" t="s">
        <v>75</v>
      </c>
      <c r="B39" t="s">
        <v>76</v>
      </c>
      <c r="D39" t="s">
        <v>191</v>
      </c>
      <c r="F39" t="s">
        <v>78</v>
      </c>
      <c r="H39" t="s">
        <v>192</v>
      </c>
      <c r="J39" t="s">
        <v>193</v>
      </c>
      <c r="K39" t="s">
        <v>81</v>
      </c>
      <c r="N39">
        <v>2019121801</v>
      </c>
      <c r="O39" s="1">
        <v>43817</v>
      </c>
      <c r="P39" t="s">
        <v>104</v>
      </c>
      <c r="Q39">
        <v>3</v>
      </c>
      <c r="S39" t="s">
        <v>124</v>
      </c>
      <c r="T39" t="s">
        <v>84</v>
      </c>
      <c r="Y39" s="1">
        <v>43819</v>
      </c>
      <c r="AA39" t="s">
        <v>86</v>
      </c>
      <c r="AC39" t="s">
        <v>87</v>
      </c>
      <c r="AF39">
        <f>16</f>
        <v>16</v>
      </c>
      <c r="AG39" t="s">
        <v>98</v>
      </c>
      <c r="AL39" t="s">
        <v>94</v>
      </c>
      <c r="AP39">
        <f>0.06</f>
        <v>0.06</v>
      </c>
      <c r="AV39" t="s">
        <v>91</v>
      </c>
      <c r="AW39" t="s">
        <v>92</v>
      </c>
      <c r="AX39" t="s">
        <v>93</v>
      </c>
      <c r="AZ39" t="s">
        <v>94</v>
      </c>
      <c r="BB39" t="s">
        <v>93</v>
      </c>
      <c r="BE39" t="s">
        <v>95</v>
      </c>
      <c r="BG39" t="s">
        <v>94</v>
      </c>
      <c r="BH39" t="s">
        <v>87</v>
      </c>
      <c r="BJ39" t="s">
        <v>95</v>
      </c>
      <c r="BL39" t="s">
        <v>115</v>
      </c>
      <c r="BM39">
        <f>16</f>
        <v>16</v>
      </c>
      <c r="BN39" t="s">
        <v>87</v>
      </c>
      <c r="BO39" t="s">
        <v>97</v>
      </c>
      <c r="BP39" t="s">
        <v>93</v>
      </c>
      <c r="BR39" t="s">
        <v>98</v>
      </c>
      <c r="BU39">
        <f>0.12</f>
        <v>0.12</v>
      </c>
      <c r="BV39" t="s">
        <v>99</v>
      </c>
      <c r="BW39" t="s">
        <v>99</v>
      </c>
    </row>
    <row r="40" spans="1:75">
      <c r="A40" t="s">
        <v>75</v>
      </c>
      <c r="B40" t="s">
        <v>76</v>
      </c>
      <c r="D40" t="s">
        <v>194</v>
      </c>
      <c r="F40" t="s">
        <v>78</v>
      </c>
      <c r="H40" t="s">
        <v>131</v>
      </c>
      <c r="J40" t="s">
        <v>195</v>
      </c>
      <c r="N40">
        <v>2019121904</v>
      </c>
      <c r="O40" s="1">
        <v>43818</v>
      </c>
      <c r="P40" t="s">
        <v>129</v>
      </c>
      <c r="Q40">
        <v>24</v>
      </c>
      <c r="S40" t="s">
        <v>146</v>
      </c>
      <c r="T40" t="s">
        <v>85</v>
      </c>
      <c r="Y40" s="1">
        <v>43820</v>
      </c>
      <c r="Z40" t="s">
        <v>85</v>
      </c>
      <c r="AA40" t="s">
        <v>86</v>
      </c>
      <c r="AD40" t="s">
        <v>97</v>
      </c>
      <c r="AH40">
        <f>1</f>
        <v>1</v>
      </c>
      <c r="AI40">
        <f>8</f>
        <v>8</v>
      </c>
      <c r="AL40" t="s">
        <v>99</v>
      </c>
      <c r="AO40" t="s">
        <v>97</v>
      </c>
      <c r="AP40" t="s">
        <v>99</v>
      </c>
      <c r="AQ40" t="s">
        <v>97</v>
      </c>
      <c r="AR40" t="s">
        <v>90</v>
      </c>
      <c r="AS40">
        <f>0.06</f>
        <v>0.06</v>
      </c>
      <c r="AT40">
        <f>2</f>
        <v>2</v>
      </c>
      <c r="AV40">
        <f>16</f>
        <v>16</v>
      </c>
      <c r="AX40">
        <f t="shared" si="9"/>
        <v>4</v>
      </c>
      <c r="BA40" t="s">
        <v>147</v>
      </c>
      <c r="BB40" t="s">
        <v>93</v>
      </c>
      <c r="BC40">
        <f>8</f>
        <v>8</v>
      </c>
      <c r="BF40" t="s">
        <v>93</v>
      </c>
      <c r="BN40" t="s">
        <v>106</v>
      </c>
      <c r="BP40" t="s">
        <v>93</v>
      </c>
      <c r="BQ40" t="s">
        <v>99</v>
      </c>
      <c r="BU40" t="s">
        <v>99</v>
      </c>
      <c r="BW40" t="s">
        <v>115</v>
      </c>
    </row>
    <row r="41" spans="1:75">
      <c r="A41" t="s">
        <v>75</v>
      </c>
      <c r="B41" t="s">
        <v>76</v>
      </c>
      <c r="D41" t="s">
        <v>196</v>
      </c>
      <c r="F41" t="s">
        <v>78</v>
      </c>
      <c r="H41" t="s">
        <v>111</v>
      </c>
      <c r="J41" t="s">
        <v>112</v>
      </c>
      <c r="K41" t="s">
        <v>81</v>
      </c>
      <c r="N41">
        <v>2019122001</v>
      </c>
      <c r="O41" s="1">
        <v>43819</v>
      </c>
      <c r="P41" t="s">
        <v>104</v>
      </c>
      <c r="Q41">
        <v>3</v>
      </c>
      <c r="S41" t="s">
        <v>83</v>
      </c>
      <c r="T41" t="s">
        <v>84</v>
      </c>
      <c r="Y41" s="1">
        <v>43821</v>
      </c>
      <c r="AA41" t="s">
        <v>86</v>
      </c>
      <c r="AC41" t="s">
        <v>91</v>
      </c>
      <c r="AE41">
        <f>16</f>
        <v>16</v>
      </c>
      <c r="AF41" t="s">
        <v>91</v>
      </c>
      <c r="AG41" t="s">
        <v>98</v>
      </c>
      <c r="AL41" t="s">
        <v>90</v>
      </c>
      <c r="AP41" t="s">
        <v>125</v>
      </c>
      <c r="AV41" t="s">
        <v>91</v>
      </c>
      <c r="AW41" t="s">
        <v>92</v>
      </c>
      <c r="AX41">
        <f t="shared" si="9"/>
        <v>4</v>
      </c>
      <c r="AZ41" t="s">
        <v>94</v>
      </c>
      <c r="BB41">
        <f>4</f>
        <v>4</v>
      </c>
      <c r="BE41" t="s">
        <v>95</v>
      </c>
      <c r="BG41" t="s">
        <v>94</v>
      </c>
      <c r="BH41" t="s">
        <v>91</v>
      </c>
      <c r="BJ41" t="s">
        <v>95</v>
      </c>
      <c r="BL41" t="s">
        <v>115</v>
      </c>
      <c r="BM41" t="s">
        <v>99</v>
      </c>
      <c r="BN41" t="s">
        <v>91</v>
      </c>
      <c r="BO41" t="s">
        <v>94</v>
      </c>
      <c r="BP41" t="s">
        <v>93</v>
      </c>
      <c r="BR41" t="s">
        <v>98</v>
      </c>
      <c r="BU41" t="s">
        <v>97</v>
      </c>
      <c r="BV41" t="s">
        <v>99</v>
      </c>
      <c r="BW41" t="s">
        <v>119</v>
      </c>
    </row>
    <row r="42" spans="1:75">
      <c r="A42" t="s">
        <v>75</v>
      </c>
      <c r="B42" t="s">
        <v>76</v>
      </c>
      <c r="D42" t="s">
        <v>197</v>
      </c>
      <c r="F42" t="s">
        <v>101</v>
      </c>
      <c r="H42" t="s">
        <v>198</v>
      </c>
      <c r="J42" t="s">
        <v>80</v>
      </c>
      <c r="K42" t="s">
        <v>81</v>
      </c>
      <c r="N42">
        <v>2019122021</v>
      </c>
      <c r="O42" s="1">
        <v>43819</v>
      </c>
      <c r="P42" t="s">
        <v>82</v>
      </c>
      <c r="Q42">
        <v>12</v>
      </c>
      <c r="S42" t="s">
        <v>83</v>
      </c>
      <c r="T42" t="s">
        <v>84</v>
      </c>
      <c r="Y42" s="1">
        <v>43822</v>
      </c>
      <c r="AA42" t="s">
        <v>199</v>
      </c>
      <c r="AC42" t="s">
        <v>87</v>
      </c>
      <c r="AE42" t="s">
        <v>88</v>
      </c>
      <c r="AF42" t="s">
        <v>88</v>
      </c>
      <c r="AG42" t="s">
        <v>89</v>
      </c>
      <c r="AL42" t="s">
        <v>90</v>
      </c>
      <c r="AP42" t="s">
        <v>125</v>
      </c>
      <c r="AV42" t="s">
        <v>87</v>
      </c>
      <c r="AW42" t="s">
        <v>92</v>
      </c>
      <c r="AX42">
        <f t="shared" si="9"/>
        <v>4</v>
      </c>
      <c r="AZ42" t="s">
        <v>94</v>
      </c>
      <c r="BB42" t="s">
        <v>89</v>
      </c>
      <c r="BE42" t="s">
        <v>126</v>
      </c>
      <c r="BG42" t="s">
        <v>89</v>
      </c>
      <c r="BH42" t="s">
        <v>87</v>
      </c>
      <c r="BJ42" t="s">
        <v>88</v>
      </c>
      <c r="BL42" t="s">
        <v>88</v>
      </c>
      <c r="BM42" t="s">
        <v>96</v>
      </c>
      <c r="BN42">
        <f>16</f>
        <v>16</v>
      </c>
      <c r="BO42" t="s">
        <v>97</v>
      </c>
      <c r="BP42" t="s">
        <v>89</v>
      </c>
      <c r="BR42" t="s">
        <v>98</v>
      </c>
      <c r="BU42" t="s">
        <v>97</v>
      </c>
      <c r="BV42" t="s">
        <v>99</v>
      </c>
      <c r="BW42" t="s">
        <v>119</v>
      </c>
    </row>
    <row r="43" spans="1:75">
      <c r="A43" t="s">
        <v>75</v>
      </c>
      <c r="B43" t="s">
        <v>76</v>
      </c>
      <c r="D43" t="s">
        <v>200</v>
      </c>
      <c r="F43" t="s">
        <v>78</v>
      </c>
      <c r="H43" t="s">
        <v>201</v>
      </c>
      <c r="J43" t="s">
        <v>118</v>
      </c>
      <c r="N43">
        <v>2019122609</v>
      </c>
      <c r="O43" s="1">
        <v>43825</v>
      </c>
      <c r="S43" t="s">
        <v>83</v>
      </c>
      <c r="T43" t="s">
        <v>84</v>
      </c>
      <c r="Y43" s="1">
        <v>43827</v>
      </c>
      <c r="AA43" t="s">
        <v>86</v>
      </c>
      <c r="AC43" t="s">
        <v>87</v>
      </c>
      <c r="AE43" t="s">
        <v>88</v>
      </c>
      <c r="AF43" t="s">
        <v>88</v>
      </c>
      <c r="AG43" t="s">
        <v>98</v>
      </c>
      <c r="AL43" t="s">
        <v>90</v>
      </c>
      <c r="AP43" t="s">
        <v>125</v>
      </c>
      <c r="AV43" t="s">
        <v>91</v>
      </c>
      <c r="AW43" t="s">
        <v>92</v>
      </c>
      <c r="AX43">
        <f t="shared" si="9"/>
        <v>4</v>
      </c>
      <c r="AZ43" t="s">
        <v>94</v>
      </c>
      <c r="BB43" t="s">
        <v>89</v>
      </c>
      <c r="BE43" t="s">
        <v>126</v>
      </c>
      <c r="BG43" t="s">
        <v>94</v>
      </c>
      <c r="BH43" t="s">
        <v>91</v>
      </c>
      <c r="BJ43" t="s">
        <v>95</v>
      </c>
      <c r="BL43" t="s">
        <v>115</v>
      </c>
      <c r="BM43" t="s">
        <v>99</v>
      </c>
      <c r="BN43" t="s">
        <v>91</v>
      </c>
      <c r="BO43">
        <f>4</f>
        <v>4</v>
      </c>
      <c r="BP43" t="s">
        <v>89</v>
      </c>
      <c r="BR43" t="s">
        <v>98</v>
      </c>
      <c r="BU43" t="s">
        <v>97</v>
      </c>
      <c r="BV43" t="s">
        <v>99</v>
      </c>
      <c r="BW43" t="s">
        <v>119</v>
      </c>
    </row>
    <row r="44" spans="1:75">
      <c r="A44" t="s">
        <v>75</v>
      </c>
      <c r="B44" t="s">
        <v>76</v>
      </c>
      <c r="D44" t="s">
        <v>202</v>
      </c>
      <c r="F44" t="s">
        <v>101</v>
      </c>
      <c r="H44" t="s">
        <v>203</v>
      </c>
      <c r="J44" t="s">
        <v>80</v>
      </c>
      <c r="K44" t="s">
        <v>81</v>
      </c>
      <c r="N44">
        <v>2019122522</v>
      </c>
      <c r="O44" s="1">
        <v>43824</v>
      </c>
      <c r="P44" t="s">
        <v>82</v>
      </c>
      <c r="Q44">
        <v>12</v>
      </c>
      <c r="S44" t="s">
        <v>146</v>
      </c>
      <c r="T44" t="s">
        <v>85</v>
      </c>
      <c r="Y44" s="1">
        <v>43827</v>
      </c>
      <c r="AA44" t="s">
        <v>86</v>
      </c>
      <c r="AD44" t="s">
        <v>93</v>
      </c>
      <c r="AH44" t="s">
        <v>92</v>
      </c>
      <c r="AI44">
        <f>1</f>
        <v>1</v>
      </c>
      <c r="AL44" t="s">
        <v>99</v>
      </c>
      <c r="AO44" t="s">
        <v>99</v>
      </c>
      <c r="AP44" t="s">
        <v>99</v>
      </c>
      <c r="AQ44" t="s">
        <v>99</v>
      </c>
      <c r="AR44" t="s">
        <v>98</v>
      </c>
      <c r="AS44" t="s">
        <v>151</v>
      </c>
      <c r="AT44" t="s">
        <v>93</v>
      </c>
      <c r="AV44" t="s">
        <v>91</v>
      </c>
      <c r="AX44" t="s">
        <v>99</v>
      </c>
      <c r="BA44" t="s">
        <v>92</v>
      </c>
      <c r="BB44" t="s">
        <v>93</v>
      </c>
      <c r="BC44">
        <f>4</f>
        <v>4</v>
      </c>
      <c r="BF44">
        <f>2</f>
        <v>2</v>
      </c>
      <c r="BN44" t="s">
        <v>94</v>
      </c>
      <c r="BP44" t="s">
        <v>93</v>
      </c>
      <c r="BQ44" t="s">
        <v>99</v>
      </c>
      <c r="BU44" t="s">
        <v>99</v>
      </c>
      <c r="BW44" t="s">
        <v>115</v>
      </c>
    </row>
    <row r="45" spans="1:73">
      <c r="A45" t="s">
        <v>75</v>
      </c>
      <c r="B45" t="s">
        <v>76</v>
      </c>
      <c r="D45" t="s">
        <v>204</v>
      </c>
      <c r="F45" t="s">
        <v>78</v>
      </c>
      <c r="H45" t="s">
        <v>79</v>
      </c>
      <c r="J45" t="s">
        <v>103</v>
      </c>
      <c r="N45">
        <v>2019122602</v>
      </c>
      <c r="O45" s="1">
        <v>43825</v>
      </c>
      <c r="P45" t="s">
        <v>104</v>
      </c>
      <c r="Q45">
        <v>3</v>
      </c>
      <c r="S45" t="s">
        <v>109</v>
      </c>
      <c r="T45" t="s">
        <v>84</v>
      </c>
      <c r="Y45" s="1">
        <v>43827</v>
      </c>
      <c r="AA45" t="s">
        <v>86</v>
      </c>
      <c r="AG45">
        <f>32</f>
        <v>32</v>
      </c>
      <c r="AJ45" t="s">
        <v>94</v>
      </c>
      <c r="AP45" t="s">
        <v>90</v>
      </c>
      <c r="AW45">
        <f>2</f>
        <v>2</v>
      </c>
      <c r="AY45" t="s">
        <v>126</v>
      </c>
      <c r="AZ45" t="s">
        <v>126</v>
      </c>
      <c r="BB45" t="s">
        <v>94</v>
      </c>
      <c r="BE45" t="s">
        <v>126</v>
      </c>
      <c r="BG45">
        <f>16</f>
        <v>16</v>
      </c>
      <c r="BM45" t="s">
        <v>88</v>
      </c>
      <c r="BP45" t="s">
        <v>93</v>
      </c>
      <c r="BR45" t="s">
        <v>93</v>
      </c>
      <c r="BT45" t="s">
        <v>94</v>
      </c>
      <c r="BU45" t="s">
        <v>106</v>
      </c>
    </row>
    <row r="46" spans="1:73">
      <c r="A46" t="s">
        <v>75</v>
      </c>
      <c r="B46" t="s">
        <v>76</v>
      </c>
      <c r="D46" t="s">
        <v>205</v>
      </c>
      <c r="F46" t="s">
        <v>101</v>
      </c>
      <c r="H46" t="s">
        <v>183</v>
      </c>
      <c r="J46" t="s">
        <v>112</v>
      </c>
      <c r="K46" t="s">
        <v>81</v>
      </c>
      <c r="N46">
        <v>2019122705</v>
      </c>
      <c r="O46" s="1">
        <v>43826</v>
      </c>
      <c r="P46" t="s">
        <v>104</v>
      </c>
      <c r="Q46">
        <v>3</v>
      </c>
      <c r="S46" t="s">
        <v>206</v>
      </c>
      <c r="T46" t="s">
        <v>84</v>
      </c>
      <c r="Y46" s="1">
        <v>43829</v>
      </c>
      <c r="AL46">
        <f>4</f>
        <v>4</v>
      </c>
      <c r="AV46">
        <f>32</f>
        <v>32</v>
      </c>
      <c r="AW46" t="s">
        <v>93</v>
      </c>
      <c r="AX46" t="s">
        <v>86</v>
      </c>
      <c r="BE46" t="s">
        <v>126</v>
      </c>
      <c r="BM46">
        <f>4</f>
        <v>4</v>
      </c>
      <c r="BU46" t="s">
        <v>94</v>
      </c>
    </row>
    <row r="47" spans="1:73">
      <c r="A47" t="s">
        <v>75</v>
      </c>
      <c r="B47" t="s">
        <v>76</v>
      </c>
      <c r="D47" t="s">
        <v>207</v>
      </c>
      <c r="F47" t="s">
        <v>78</v>
      </c>
      <c r="H47" t="s">
        <v>114</v>
      </c>
      <c r="J47" t="s">
        <v>103</v>
      </c>
      <c r="N47">
        <v>2019122809</v>
      </c>
      <c r="O47" s="1">
        <v>43827</v>
      </c>
      <c r="P47" t="s">
        <v>104</v>
      </c>
      <c r="Q47">
        <v>3</v>
      </c>
      <c r="S47" t="s">
        <v>105</v>
      </c>
      <c r="T47" t="s">
        <v>84</v>
      </c>
      <c r="Y47" s="1">
        <v>43829</v>
      </c>
      <c r="AA47" t="s">
        <v>86</v>
      </c>
      <c r="AF47" t="s">
        <v>88</v>
      </c>
      <c r="AJ47" t="s">
        <v>93</v>
      </c>
      <c r="AL47" t="s">
        <v>90</v>
      </c>
      <c r="AP47" t="s">
        <v>125</v>
      </c>
      <c r="AW47" t="s">
        <v>106</v>
      </c>
      <c r="AX47">
        <f>4</f>
        <v>4</v>
      </c>
      <c r="AZ47" t="s">
        <v>126</v>
      </c>
      <c r="BB47" t="s">
        <v>89</v>
      </c>
      <c r="BE47" t="s">
        <v>126</v>
      </c>
      <c r="BG47" t="s">
        <v>87</v>
      </c>
      <c r="BJ47" t="s">
        <v>88</v>
      </c>
      <c r="BL47" t="s">
        <v>199</v>
      </c>
      <c r="BM47" t="s">
        <v>87</v>
      </c>
      <c r="BP47">
        <f>4</f>
        <v>4</v>
      </c>
      <c r="BR47" t="s">
        <v>106</v>
      </c>
      <c r="BU47" t="s">
        <v>97</v>
      </c>
    </row>
    <row r="48" spans="1:73">
      <c r="A48" t="s">
        <v>75</v>
      </c>
      <c r="B48" t="s">
        <v>76</v>
      </c>
      <c r="D48" t="s">
        <v>141</v>
      </c>
      <c r="F48" t="s">
        <v>78</v>
      </c>
      <c r="H48" t="s">
        <v>142</v>
      </c>
      <c r="J48" t="s">
        <v>143</v>
      </c>
      <c r="K48" t="s">
        <v>81</v>
      </c>
      <c r="N48">
        <v>2019070202</v>
      </c>
      <c r="O48" s="1">
        <v>43648</v>
      </c>
      <c r="P48" t="s">
        <v>104</v>
      </c>
      <c r="Q48">
        <v>3</v>
      </c>
      <c r="S48" t="s">
        <v>109</v>
      </c>
      <c r="T48" t="s">
        <v>84</v>
      </c>
      <c r="Y48" s="1">
        <v>43650</v>
      </c>
      <c r="AA48" t="s">
        <v>140</v>
      </c>
      <c r="AG48">
        <f>16</f>
        <v>16</v>
      </c>
      <c r="AJ48" t="s">
        <v>94</v>
      </c>
      <c r="AP48" t="s">
        <v>90</v>
      </c>
      <c r="AW48" t="s">
        <v>93</v>
      </c>
      <c r="AY48" t="s">
        <v>126</v>
      </c>
      <c r="AZ48">
        <f>64</f>
        <v>64</v>
      </c>
      <c r="BB48" t="s">
        <v>96</v>
      </c>
      <c r="BE48" t="s">
        <v>126</v>
      </c>
      <c r="BG48">
        <f>16</f>
        <v>16</v>
      </c>
      <c r="BM48">
        <f>8</f>
        <v>8</v>
      </c>
      <c r="BP48" t="s">
        <v>96</v>
      </c>
      <c r="BR48" t="s">
        <v>93</v>
      </c>
      <c r="BT48" t="s">
        <v>94</v>
      </c>
      <c r="BU48" t="s">
        <v>106</v>
      </c>
    </row>
    <row r="49" spans="1:75">
      <c r="A49" t="s">
        <v>75</v>
      </c>
      <c r="B49" t="s">
        <v>76</v>
      </c>
      <c r="D49" t="s">
        <v>208</v>
      </c>
      <c r="F49" t="s">
        <v>78</v>
      </c>
      <c r="H49" t="s">
        <v>209</v>
      </c>
      <c r="J49" t="s">
        <v>118</v>
      </c>
      <c r="N49">
        <v>2019070103</v>
      </c>
      <c r="O49" s="1">
        <v>43647</v>
      </c>
      <c r="P49" t="s">
        <v>210</v>
      </c>
      <c r="Q49">
        <v>135</v>
      </c>
      <c r="S49" t="s">
        <v>83</v>
      </c>
      <c r="T49" t="s">
        <v>84</v>
      </c>
      <c r="Y49" s="1">
        <v>43649</v>
      </c>
      <c r="AA49" t="s">
        <v>86</v>
      </c>
      <c r="AC49" t="s">
        <v>87</v>
      </c>
      <c r="AE49" t="s">
        <v>88</v>
      </c>
      <c r="AF49">
        <f t="shared" ref="AF49:AF55" si="12">32</f>
        <v>32</v>
      </c>
      <c r="AG49">
        <f>4</f>
        <v>4</v>
      </c>
      <c r="AL49" t="s">
        <v>90</v>
      </c>
      <c r="AP49" t="s">
        <v>125</v>
      </c>
      <c r="AV49" t="s">
        <v>87</v>
      </c>
      <c r="AW49" t="s">
        <v>92</v>
      </c>
      <c r="AX49" t="s">
        <v>89</v>
      </c>
      <c r="AZ49" t="s">
        <v>94</v>
      </c>
      <c r="BB49" t="s">
        <v>89</v>
      </c>
      <c r="BE49">
        <f>32</f>
        <v>32</v>
      </c>
      <c r="BG49" t="s">
        <v>89</v>
      </c>
      <c r="BH49" t="s">
        <v>87</v>
      </c>
      <c r="BJ49" t="s">
        <v>95</v>
      </c>
      <c r="BL49" t="s">
        <v>88</v>
      </c>
      <c r="BM49">
        <f>8</f>
        <v>8</v>
      </c>
      <c r="BN49" t="s">
        <v>91</v>
      </c>
      <c r="BO49" t="s">
        <v>97</v>
      </c>
      <c r="BP49">
        <f>8</f>
        <v>8</v>
      </c>
      <c r="BR49">
        <f>1</f>
        <v>1</v>
      </c>
      <c r="BU49" t="s">
        <v>97</v>
      </c>
      <c r="BV49" t="s">
        <v>99</v>
      </c>
      <c r="BW49" t="s">
        <v>119</v>
      </c>
    </row>
    <row r="50" spans="1:75">
      <c r="A50" t="s">
        <v>75</v>
      </c>
      <c r="B50" t="s">
        <v>76</v>
      </c>
      <c r="D50" t="s">
        <v>211</v>
      </c>
      <c r="F50" t="s">
        <v>78</v>
      </c>
      <c r="H50" t="s">
        <v>212</v>
      </c>
      <c r="J50" t="s">
        <v>118</v>
      </c>
      <c r="N50">
        <v>2019070301</v>
      </c>
      <c r="O50" s="1">
        <v>43649</v>
      </c>
      <c r="P50" t="s">
        <v>210</v>
      </c>
      <c r="Q50">
        <v>135</v>
      </c>
      <c r="S50" t="s">
        <v>83</v>
      </c>
      <c r="T50" t="s">
        <v>84</v>
      </c>
      <c r="Y50" s="1">
        <v>43651</v>
      </c>
      <c r="AA50" t="s">
        <v>86</v>
      </c>
      <c r="AC50">
        <f>16</f>
        <v>16</v>
      </c>
      <c r="AE50" t="s">
        <v>91</v>
      </c>
      <c r="AF50" t="s">
        <v>91</v>
      </c>
      <c r="AG50" t="s">
        <v>98</v>
      </c>
      <c r="AL50" t="s">
        <v>94</v>
      </c>
      <c r="AP50">
        <f>0.06</f>
        <v>0.06</v>
      </c>
      <c r="AV50" t="s">
        <v>91</v>
      </c>
      <c r="AW50" t="s">
        <v>92</v>
      </c>
      <c r="AX50" t="s">
        <v>93</v>
      </c>
      <c r="AZ50" t="s">
        <v>94</v>
      </c>
      <c r="BB50">
        <f>4</f>
        <v>4</v>
      </c>
      <c r="BE50" t="s">
        <v>95</v>
      </c>
      <c r="BG50" t="s">
        <v>94</v>
      </c>
      <c r="BH50" t="s">
        <v>91</v>
      </c>
      <c r="BJ50" t="s">
        <v>95</v>
      </c>
      <c r="BL50" t="s">
        <v>115</v>
      </c>
      <c r="BM50" t="s">
        <v>99</v>
      </c>
      <c r="BN50" t="s">
        <v>91</v>
      </c>
      <c r="BO50" t="s">
        <v>94</v>
      </c>
      <c r="BP50">
        <f>4</f>
        <v>4</v>
      </c>
      <c r="BR50">
        <f>1</f>
        <v>1</v>
      </c>
      <c r="BU50" t="s">
        <v>92</v>
      </c>
      <c r="BV50" t="s">
        <v>99</v>
      </c>
      <c r="BW50" t="s">
        <v>99</v>
      </c>
    </row>
    <row r="51" spans="1:75">
      <c r="A51" t="s">
        <v>75</v>
      </c>
      <c r="B51" t="s">
        <v>76</v>
      </c>
      <c r="D51" t="s">
        <v>213</v>
      </c>
      <c r="F51" t="s">
        <v>78</v>
      </c>
      <c r="H51" t="s">
        <v>214</v>
      </c>
      <c r="J51" t="s">
        <v>215</v>
      </c>
      <c r="K51" t="s">
        <v>81</v>
      </c>
      <c r="N51">
        <v>2019070501</v>
      </c>
      <c r="O51" s="1">
        <v>43651</v>
      </c>
      <c r="S51" t="s">
        <v>83</v>
      </c>
      <c r="T51" t="s">
        <v>84</v>
      </c>
      <c r="Y51" s="1">
        <v>43653</v>
      </c>
      <c r="AA51" t="s">
        <v>86</v>
      </c>
      <c r="AC51" t="s">
        <v>91</v>
      </c>
      <c r="AE51" t="s">
        <v>91</v>
      </c>
      <c r="AF51" t="s">
        <v>91</v>
      </c>
      <c r="AG51" t="s">
        <v>98</v>
      </c>
      <c r="AL51" t="s">
        <v>94</v>
      </c>
      <c r="AP51">
        <f>0.5</f>
        <v>0.5</v>
      </c>
      <c r="AV51" t="s">
        <v>91</v>
      </c>
      <c r="AW51" t="s">
        <v>92</v>
      </c>
      <c r="AX51">
        <f t="shared" ref="AX51:AX55" si="13">4</f>
        <v>4</v>
      </c>
      <c r="AZ51" t="s">
        <v>94</v>
      </c>
      <c r="BB51" t="s">
        <v>93</v>
      </c>
      <c r="BE51" t="s">
        <v>95</v>
      </c>
      <c r="BG51" t="s">
        <v>94</v>
      </c>
      <c r="BH51" t="s">
        <v>91</v>
      </c>
      <c r="BJ51" t="s">
        <v>95</v>
      </c>
      <c r="BL51" t="s">
        <v>115</v>
      </c>
      <c r="BM51" t="s">
        <v>99</v>
      </c>
      <c r="BN51" t="s">
        <v>91</v>
      </c>
      <c r="BO51" t="s">
        <v>94</v>
      </c>
      <c r="BP51" t="s">
        <v>93</v>
      </c>
      <c r="BR51" t="s">
        <v>98</v>
      </c>
      <c r="BU51">
        <f>1</f>
        <v>1</v>
      </c>
      <c r="BV51" t="s">
        <v>99</v>
      </c>
      <c r="BW51" t="s">
        <v>99</v>
      </c>
    </row>
    <row r="52" spans="1:75">
      <c r="A52" t="s">
        <v>75</v>
      </c>
      <c r="B52" t="s">
        <v>76</v>
      </c>
      <c r="D52" t="s">
        <v>216</v>
      </c>
      <c r="F52" t="s">
        <v>101</v>
      </c>
      <c r="H52" t="s">
        <v>183</v>
      </c>
      <c r="J52" t="s">
        <v>193</v>
      </c>
      <c r="K52" t="s">
        <v>81</v>
      </c>
      <c r="N52">
        <v>2019070502</v>
      </c>
      <c r="O52" s="1">
        <v>43651</v>
      </c>
      <c r="P52" t="s">
        <v>139</v>
      </c>
      <c r="Q52">
        <v>11</v>
      </c>
      <c r="S52" t="s">
        <v>83</v>
      </c>
      <c r="T52" t="s">
        <v>84</v>
      </c>
      <c r="V52" t="s">
        <v>85</v>
      </c>
      <c r="Y52" s="1">
        <v>43653</v>
      </c>
      <c r="AA52">
        <f>16</f>
        <v>16</v>
      </c>
      <c r="AC52" t="s">
        <v>87</v>
      </c>
      <c r="AE52" t="s">
        <v>88</v>
      </c>
      <c r="AF52">
        <f t="shared" si="12"/>
        <v>32</v>
      </c>
      <c r="AG52" t="s">
        <v>89</v>
      </c>
      <c r="AK52" t="s">
        <v>95</v>
      </c>
      <c r="AL52" t="s">
        <v>90</v>
      </c>
      <c r="AP52" t="s">
        <v>125</v>
      </c>
      <c r="AW52" t="s">
        <v>92</v>
      </c>
      <c r="AX52" t="s">
        <v>93</v>
      </c>
      <c r="AZ52">
        <f>16</f>
        <v>16</v>
      </c>
      <c r="BB52" t="s">
        <v>89</v>
      </c>
      <c r="BE52">
        <f>64</f>
        <v>64</v>
      </c>
      <c r="BG52" t="s">
        <v>89</v>
      </c>
      <c r="BH52" t="s">
        <v>87</v>
      </c>
      <c r="BJ52" t="s">
        <v>95</v>
      </c>
      <c r="BL52" t="s">
        <v>88</v>
      </c>
      <c r="BM52" t="s">
        <v>96</v>
      </c>
      <c r="BN52" t="s">
        <v>91</v>
      </c>
      <c r="BP52" t="s">
        <v>89</v>
      </c>
      <c r="BR52" t="s">
        <v>98</v>
      </c>
      <c r="BU52" t="s">
        <v>97</v>
      </c>
      <c r="BV52" t="s">
        <v>99</v>
      </c>
      <c r="BW52" t="s">
        <v>119</v>
      </c>
    </row>
    <row r="53" spans="1:75">
      <c r="A53" t="s">
        <v>75</v>
      </c>
      <c r="B53" t="s">
        <v>76</v>
      </c>
      <c r="D53" t="s">
        <v>217</v>
      </c>
      <c r="F53" t="s">
        <v>78</v>
      </c>
      <c r="H53" t="s">
        <v>218</v>
      </c>
      <c r="J53" t="s">
        <v>80</v>
      </c>
      <c r="K53" t="s">
        <v>81</v>
      </c>
      <c r="N53">
        <v>2019070421</v>
      </c>
      <c r="O53" s="1">
        <v>43650</v>
      </c>
      <c r="P53" t="s">
        <v>82</v>
      </c>
      <c r="Q53">
        <v>12</v>
      </c>
      <c r="S53" t="s">
        <v>124</v>
      </c>
      <c r="T53" t="s">
        <v>84</v>
      </c>
      <c r="Y53" s="1">
        <v>43654</v>
      </c>
      <c r="AA53" t="s">
        <v>86</v>
      </c>
      <c r="AC53" t="s">
        <v>87</v>
      </c>
      <c r="AF53" t="s">
        <v>91</v>
      </c>
      <c r="AG53" t="s">
        <v>98</v>
      </c>
      <c r="AL53" t="s">
        <v>94</v>
      </c>
      <c r="AP53">
        <f>0.06</f>
        <v>0.06</v>
      </c>
      <c r="AV53" t="s">
        <v>91</v>
      </c>
      <c r="AW53">
        <f>4</f>
        <v>4</v>
      </c>
      <c r="AX53">
        <f t="shared" si="13"/>
        <v>4</v>
      </c>
      <c r="AZ53" t="s">
        <v>94</v>
      </c>
      <c r="BB53" t="s">
        <v>93</v>
      </c>
      <c r="BE53" t="s">
        <v>95</v>
      </c>
      <c r="BG53" t="s">
        <v>94</v>
      </c>
      <c r="BH53" t="s">
        <v>91</v>
      </c>
      <c r="BJ53" t="s">
        <v>95</v>
      </c>
      <c r="BL53">
        <f>1</f>
        <v>1</v>
      </c>
      <c r="BM53" t="s">
        <v>99</v>
      </c>
      <c r="BN53" t="s">
        <v>91</v>
      </c>
      <c r="BO53" t="s">
        <v>94</v>
      </c>
      <c r="BP53" t="s">
        <v>93</v>
      </c>
      <c r="BR53" t="s">
        <v>106</v>
      </c>
      <c r="BU53" t="s">
        <v>92</v>
      </c>
      <c r="BV53" t="s">
        <v>99</v>
      </c>
      <c r="BW53" t="s">
        <v>99</v>
      </c>
    </row>
    <row r="54" spans="1:73">
      <c r="A54" t="s">
        <v>75</v>
      </c>
      <c r="B54" t="s">
        <v>76</v>
      </c>
      <c r="D54" t="s">
        <v>141</v>
      </c>
      <c r="F54" t="s">
        <v>78</v>
      </c>
      <c r="H54" t="s">
        <v>142</v>
      </c>
      <c r="J54" t="s">
        <v>143</v>
      </c>
      <c r="K54" t="s">
        <v>81</v>
      </c>
      <c r="N54">
        <v>2019070601</v>
      </c>
      <c r="O54" s="1">
        <v>43652</v>
      </c>
      <c r="P54" t="s">
        <v>104</v>
      </c>
      <c r="Q54">
        <v>3</v>
      </c>
      <c r="S54" t="s">
        <v>105</v>
      </c>
      <c r="T54" t="s">
        <v>84</v>
      </c>
      <c r="Y54" s="1">
        <v>43654</v>
      </c>
      <c r="AA54" t="s">
        <v>199</v>
      </c>
      <c r="AF54">
        <f t="shared" si="12"/>
        <v>32</v>
      </c>
      <c r="AJ54" t="s">
        <v>93</v>
      </c>
      <c r="AL54" t="s">
        <v>90</v>
      </c>
      <c r="AP54" t="s">
        <v>125</v>
      </c>
      <c r="AW54" t="s">
        <v>106</v>
      </c>
      <c r="AX54" t="s">
        <v>93</v>
      </c>
      <c r="AZ54" t="s">
        <v>126</v>
      </c>
      <c r="BB54" t="s">
        <v>89</v>
      </c>
      <c r="BE54" t="s">
        <v>126</v>
      </c>
      <c r="BG54">
        <f>16</f>
        <v>16</v>
      </c>
      <c r="BJ54" t="s">
        <v>88</v>
      </c>
      <c r="BL54" t="s">
        <v>199</v>
      </c>
      <c r="BM54" t="s">
        <v>87</v>
      </c>
      <c r="BP54" t="s">
        <v>89</v>
      </c>
      <c r="BR54" t="s">
        <v>106</v>
      </c>
      <c r="BU54" t="s">
        <v>97</v>
      </c>
    </row>
    <row r="55" spans="1:75">
      <c r="A55" t="s">
        <v>75</v>
      </c>
      <c r="B55" t="s">
        <v>76</v>
      </c>
      <c r="D55" t="s">
        <v>219</v>
      </c>
      <c r="F55" t="s">
        <v>78</v>
      </c>
      <c r="H55" t="s">
        <v>131</v>
      </c>
      <c r="J55" t="s">
        <v>193</v>
      </c>
      <c r="K55" t="s">
        <v>81</v>
      </c>
      <c r="N55">
        <v>2019070605</v>
      </c>
      <c r="O55" s="1">
        <v>43652</v>
      </c>
      <c r="P55" t="s">
        <v>104</v>
      </c>
      <c r="Q55">
        <v>3</v>
      </c>
      <c r="S55" t="s">
        <v>83</v>
      </c>
      <c r="T55" t="s">
        <v>84</v>
      </c>
      <c r="Y55" s="1">
        <v>43654</v>
      </c>
      <c r="AA55" t="s">
        <v>86</v>
      </c>
      <c r="AC55" t="s">
        <v>87</v>
      </c>
      <c r="AE55" t="s">
        <v>88</v>
      </c>
      <c r="AF55">
        <f t="shared" si="12"/>
        <v>32</v>
      </c>
      <c r="AG55" t="s">
        <v>89</v>
      </c>
      <c r="AL55" t="s">
        <v>90</v>
      </c>
      <c r="AP55" t="s">
        <v>125</v>
      </c>
      <c r="AV55" t="s">
        <v>87</v>
      </c>
      <c r="AW55">
        <f>1</f>
        <v>1</v>
      </c>
      <c r="AX55">
        <f t="shared" si="13"/>
        <v>4</v>
      </c>
      <c r="AZ55">
        <f>32</f>
        <v>32</v>
      </c>
      <c r="BB55">
        <f>4</f>
        <v>4</v>
      </c>
      <c r="BE55">
        <f>64</f>
        <v>64</v>
      </c>
      <c r="BG55" t="s">
        <v>89</v>
      </c>
      <c r="BH55" t="s">
        <v>87</v>
      </c>
      <c r="BJ55" t="s">
        <v>88</v>
      </c>
      <c r="BL55" t="s">
        <v>88</v>
      </c>
      <c r="BM55" t="s">
        <v>96</v>
      </c>
      <c r="BN55" t="s">
        <v>87</v>
      </c>
      <c r="BO55" t="s">
        <v>97</v>
      </c>
      <c r="BP55">
        <f>4</f>
        <v>4</v>
      </c>
      <c r="BR55" t="s">
        <v>98</v>
      </c>
      <c r="BU55" t="s">
        <v>97</v>
      </c>
      <c r="BV55" t="s">
        <v>90</v>
      </c>
      <c r="BW55" t="s">
        <v>119</v>
      </c>
    </row>
    <row r="56" spans="1:73">
      <c r="A56" t="s">
        <v>75</v>
      </c>
      <c r="B56" t="s">
        <v>76</v>
      </c>
      <c r="D56" t="s">
        <v>220</v>
      </c>
      <c r="F56" t="s">
        <v>78</v>
      </c>
      <c r="H56" t="s">
        <v>221</v>
      </c>
      <c r="J56" t="s">
        <v>193</v>
      </c>
      <c r="K56" t="s">
        <v>81</v>
      </c>
      <c r="N56">
        <v>2019070623</v>
      </c>
      <c r="O56" s="1">
        <v>43652</v>
      </c>
      <c r="P56" t="s">
        <v>82</v>
      </c>
      <c r="Q56">
        <v>12</v>
      </c>
      <c r="S56" t="s">
        <v>222</v>
      </c>
      <c r="T56" t="s">
        <v>85</v>
      </c>
      <c r="Y56" s="1">
        <v>43655</v>
      </c>
      <c r="AD56" t="s">
        <v>98</v>
      </c>
      <c r="AE56" t="s">
        <v>115</v>
      </c>
      <c r="AO56">
        <f>4</f>
        <v>4</v>
      </c>
      <c r="AR56" t="s">
        <v>223</v>
      </c>
      <c r="AT56" t="s">
        <v>93</v>
      </c>
      <c r="AV56" t="s">
        <v>86</v>
      </c>
      <c r="AW56" t="s">
        <v>98</v>
      </c>
      <c r="BA56">
        <f>4</f>
        <v>4</v>
      </c>
      <c r="BC56">
        <f>8</f>
        <v>8</v>
      </c>
      <c r="BG56">
        <f>2</f>
        <v>2</v>
      </c>
      <c r="BK56" t="s">
        <v>115</v>
      </c>
      <c r="BQ56">
        <f>8</f>
        <v>8</v>
      </c>
      <c r="BU56" t="s">
        <v>94</v>
      </c>
    </row>
    <row r="57" spans="1:73">
      <c r="A57" t="s">
        <v>75</v>
      </c>
      <c r="B57" t="s">
        <v>76</v>
      </c>
      <c r="D57" t="s">
        <v>141</v>
      </c>
      <c r="F57" t="s">
        <v>78</v>
      </c>
      <c r="H57" t="s">
        <v>142</v>
      </c>
      <c r="J57" t="s">
        <v>143</v>
      </c>
      <c r="K57" t="s">
        <v>81</v>
      </c>
      <c r="N57">
        <v>2019071001</v>
      </c>
      <c r="O57" s="1">
        <v>43656</v>
      </c>
      <c r="P57" t="s">
        <v>104</v>
      </c>
      <c r="Q57">
        <v>3</v>
      </c>
      <c r="S57" t="s">
        <v>105</v>
      </c>
      <c r="T57" t="s">
        <v>84</v>
      </c>
      <c r="Y57" s="1">
        <v>43658</v>
      </c>
      <c r="AA57" t="s">
        <v>199</v>
      </c>
      <c r="AF57" t="s">
        <v>88</v>
      </c>
      <c r="AJ57" t="s">
        <v>93</v>
      </c>
      <c r="AL57" t="s">
        <v>90</v>
      </c>
      <c r="AP57" t="s">
        <v>125</v>
      </c>
      <c r="AW57" t="s">
        <v>106</v>
      </c>
      <c r="AX57" t="s">
        <v>93</v>
      </c>
      <c r="AZ57" t="s">
        <v>126</v>
      </c>
      <c r="BB57" t="s">
        <v>89</v>
      </c>
      <c r="BE57" t="s">
        <v>126</v>
      </c>
      <c r="BG57">
        <f>16</f>
        <v>16</v>
      </c>
      <c r="BJ57">
        <f>32</f>
        <v>32</v>
      </c>
      <c r="BL57" t="s">
        <v>199</v>
      </c>
      <c r="BM57" t="s">
        <v>87</v>
      </c>
      <c r="BP57" t="s">
        <v>89</v>
      </c>
      <c r="BR57">
        <f>4</f>
        <v>4</v>
      </c>
      <c r="BU57" t="s">
        <v>97</v>
      </c>
    </row>
    <row r="58" spans="1:75">
      <c r="A58" t="s">
        <v>75</v>
      </c>
      <c r="B58" t="s">
        <v>76</v>
      </c>
      <c r="D58" t="s">
        <v>224</v>
      </c>
      <c r="F58" t="s">
        <v>78</v>
      </c>
      <c r="H58" t="s">
        <v>225</v>
      </c>
      <c r="J58" t="s">
        <v>103</v>
      </c>
      <c r="N58">
        <v>2019071004</v>
      </c>
      <c r="O58" s="1">
        <v>43656</v>
      </c>
      <c r="P58" t="s">
        <v>104</v>
      </c>
      <c r="Q58">
        <v>3</v>
      </c>
      <c r="S58" t="s">
        <v>83</v>
      </c>
      <c r="T58" t="s">
        <v>84</v>
      </c>
      <c r="Y58" s="1">
        <v>43658</v>
      </c>
      <c r="AA58" t="s">
        <v>86</v>
      </c>
      <c r="AC58" t="s">
        <v>87</v>
      </c>
      <c r="AE58" t="s">
        <v>91</v>
      </c>
      <c r="AF58" t="s">
        <v>91</v>
      </c>
      <c r="AG58" t="s">
        <v>89</v>
      </c>
      <c r="AL58" t="s">
        <v>90</v>
      </c>
      <c r="AP58" t="s">
        <v>125</v>
      </c>
      <c r="AV58" t="s">
        <v>87</v>
      </c>
      <c r="AW58">
        <f>1</f>
        <v>1</v>
      </c>
      <c r="AX58" t="s">
        <v>93</v>
      </c>
      <c r="AZ58" t="s">
        <v>126</v>
      </c>
      <c r="BB58" t="s">
        <v>93</v>
      </c>
      <c r="BE58" t="s">
        <v>126</v>
      </c>
      <c r="BG58" t="s">
        <v>89</v>
      </c>
      <c r="BH58" t="s">
        <v>87</v>
      </c>
      <c r="BJ58" t="s">
        <v>88</v>
      </c>
      <c r="BL58" t="s">
        <v>88</v>
      </c>
      <c r="BM58">
        <f>4</f>
        <v>4</v>
      </c>
      <c r="BN58">
        <f>16</f>
        <v>16</v>
      </c>
      <c r="BO58" t="s">
        <v>97</v>
      </c>
      <c r="BP58" t="s">
        <v>93</v>
      </c>
      <c r="BR58" t="s">
        <v>98</v>
      </c>
      <c r="BU58" t="s">
        <v>97</v>
      </c>
      <c r="BV58" t="s">
        <v>90</v>
      </c>
      <c r="BW58">
        <f>1</f>
        <v>1</v>
      </c>
    </row>
    <row r="59" spans="1:73">
      <c r="A59" t="s">
        <v>75</v>
      </c>
      <c r="B59" t="s">
        <v>76</v>
      </c>
      <c r="D59" t="s">
        <v>226</v>
      </c>
      <c r="F59" t="s">
        <v>78</v>
      </c>
      <c r="H59" t="s">
        <v>186</v>
      </c>
      <c r="J59" t="s">
        <v>227</v>
      </c>
      <c r="K59" t="s">
        <v>81</v>
      </c>
      <c r="N59">
        <v>2019071005</v>
      </c>
      <c r="O59" s="1">
        <v>43656</v>
      </c>
      <c r="P59" t="s">
        <v>104</v>
      </c>
      <c r="Q59">
        <v>3</v>
      </c>
      <c r="S59" t="s">
        <v>109</v>
      </c>
      <c r="T59" t="s">
        <v>84</v>
      </c>
      <c r="Y59" s="1">
        <v>43658</v>
      </c>
      <c r="AA59" t="s">
        <v>86</v>
      </c>
      <c r="AG59" t="s">
        <v>88</v>
      </c>
      <c r="AJ59" t="s">
        <v>94</v>
      </c>
      <c r="AP59" t="s">
        <v>90</v>
      </c>
      <c r="AW59" t="s">
        <v>93</v>
      </c>
      <c r="AY59">
        <f>16</f>
        <v>16</v>
      </c>
      <c r="AZ59" t="s">
        <v>86</v>
      </c>
      <c r="BB59" t="s">
        <v>94</v>
      </c>
      <c r="BE59">
        <f>64</f>
        <v>64</v>
      </c>
      <c r="BG59" t="s">
        <v>94</v>
      </c>
      <c r="BM59" t="s">
        <v>93</v>
      </c>
      <c r="BP59" t="s">
        <v>93</v>
      </c>
      <c r="BR59" t="s">
        <v>93</v>
      </c>
      <c r="BT59" t="s">
        <v>94</v>
      </c>
      <c r="BU59" t="s">
        <v>94</v>
      </c>
    </row>
    <row r="60" spans="1:75">
      <c r="A60" t="s">
        <v>75</v>
      </c>
      <c r="B60" t="s">
        <v>76</v>
      </c>
      <c r="D60" t="s">
        <v>228</v>
      </c>
      <c r="F60" t="s">
        <v>78</v>
      </c>
      <c r="H60" t="s">
        <v>229</v>
      </c>
      <c r="J60" t="s">
        <v>80</v>
      </c>
      <c r="K60" t="s">
        <v>81</v>
      </c>
      <c r="N60">
        <v>2019071021</v>
      </c>
      <c r="O60" s="1">
        <v>43656</v>
      </c>
      <c r="P60" t="s">
        <v>82</v>
      </c>
      <c r="Q60">
        <v>12</v>
      </c>
      <c r="S60" t="s">
        <v>83</v>
      </c>
      <c r="T60" t="s">
        <v>84</v>
      </c>
      <c r="Y60" s="1">
        <v>43658</v>
      </c>
      <c r="AA60" t="s">
        <v>86</v>
      </c>
      <c r="AC60" t="s">
        <v>91</v>
      </c>
      <c r="AE60" t="s">
        <v>88</v>
      </c>
      <c r="AF60">
        <f>16</f>
        <v>16</v>
      </c>
      <c r="AG60" t="s">
        <v>98</v>
      </c>
      <c r="AL60" t="s">
        <v>90</v>
      </c>
      <c r="AP60" t="s">
        <v>125</v>
      </c>
      <c r="AV60" t="s">
        <v>91</v>
      </c>
      <c r="AW60" t="s">
        <v>92</v>
      </c>
      <c r="AX60">
        <f>8</f>
        <v>8</v>
      </c>
      <c r="AZ60" t="s">
        <v>126</v>
      </c>
      <c r="BB60" t="s">
        <v>89</v>
      </c>
      <c r="BE60">
        <f>32</f>
        <v>32</v>
      </c>
      <c r="BG60" t="s">
        <v>94</v>
      </c>
      <c r="BH60" t="s">
        <v>91</v>
      </c>
      <c r="BJ60" t="s">
        <v>95</v>
      </c>
      <c r="BL60" t="s">
        <v>115</v>
      </c>
      <c r="BM60" t="s">
        <v>99</v>
      </c>
      <c r="BN60">
        <f>16</f>
        <v>16</v>
      </c>
      <c r="BO60" t="s">
        <v>94</v>
      </c>
      <c r="BP60">
        <f>8</f>
        <v>8</v>
      </c>
      <c r="BR60" t="s">
        <v>98</v>
      </c>
      <c r="BU60" t="s">
        <v>97</v>
      </c>
      <c r="BV60" t="s">
        <v>99</v>
      </c>
      <c r="BW60">
        <f>1</f>
        <v>1</v>
      </c>
    </row>
    <row r="61" spans="1:75">
      <c r="A61" t="s">
        <v>75</v>
      </c>
      <c r="B61" t="s">
        <v>76</v>
      </c>
      <c r="D61" t="s">
        <v>230</v>
      </c>
      <c r="F61" t="s">
        <v>78</v>
      </c>
      <c r="H61" t="s">
        <v>79</v>
      </c>
      <c r="J61" t="s">
        <v>103</v>
      </c>
      <c r="N61">
        <v>2019071208</v>
      </c>
      <c r="O61" s="1">
        <v>43658</v>
      </c>
      <c r="P61" t="s">
        <v>104</v>
      </c>
      <c r="Q61">
        <v>3</v>
      </c>
      <c r="S61" t="s">
        <v>124</v>
      </c>
      <c r="T61" t="s">
        <v>84</v>
      </c>
      <c r="Y61" s="1">
        <v>43660</v>
      </c>
      <c r="AA61" t="s">
        <v>199</v>
      </c>
      <c r="AC61" t="s">
        <v>87</v>
      </c>
      <c r="AF61" t="s">
        <v>88</v>
      </c>
      <c r="AG61" t="s">
        <v>89</v>
      </c>
      <c r="AL61" t="s">
        <v>90</v>
      </c>
      <c r="AP61" t="s">
        <v>125</v>
      </c>
      <c r="AV61" t="s">
        <v>87</v>
      </c>
      <c r="AW61" t="s">
        <v>106</v>
      </c>
      <c r="AX61" t="s">
        <v>89</v>
      </c>
      <c r="AZ61" t="s">
        <v>126</v>
      </c>
      <c r="BB61" t="s">
        <v>89</v>
      </c>
      <c r="BE61" t="s">
        <v>126</v>
      </c>
      <c r="BG61" t="s">
        <v>89</v>
      </c>
      <c r="BH61" t="s">
        <v>87</v>
      </c>
      <c r="BJ61" t="s">
        <v>88</v>
      </c>
      <c r="BL61" t="s">
        <v>88</v>
      </c>
      <c r="BM61" t="s">
        <v>96</v>
      </c>
      <c r="BN61" t="s">
        <v>87</v>
      </c>
      <c r="BO61" t="s">
        <v>97</v>
      </c>
      <c r="BP61" t="s">
        <v>89</v>
      </c>
      <c r="BR61" t="s">
        <v>106</v>
      </c>
      <c r="BU61" t="s">
        <v>97</v>
      </c>
      <c r="BV61" t="s">
        <v>90</v>
      </c>
      <c r="BW61" t="s">
        <v>119</v>
      </c>
    </row>
    <row r="62" spans="1:75">
      <c r="A62" t="s">
        <v>75</v>
      </c>
      <c r="B62" t="s">
        <v>76</v>
      </c>
      <c r="D62" t="s">
        <v>231</v>
      </c>
      <c r="F62" t="s">
        <v>101</v>
      </c>
      <c r="H62" t="s">
        <v>203</v>
      </c>
      <c r="J62" t="s">
        <v>112</v>
      </c>
      <c r="K62" t="s">
        <v>81</v>
      </c>
      <c r="N62">
        <v>2019071103</v>
      </c>
      <c r="O62" s="1">
        <v>43658</v>
      </c>
      <c r="P62" t="s">
        <v>232</v>
      </c>
      <c r="Q62">
        <v>129</v>
      </c>
      <c r="S62" t="s">
        <v>158</v>
      </c>
      <c r="T62" t="s">
        <v>84</v>
      </c>
      <c r="Y62" s="1">
        <v>43660</v>
      </c>
      <c r="AA62">
        <f>32</f>
        <v>32</v>
      </c>
      <c r="AC62" t="s">
        <v>87</v>
      </c>
      <c r="AE62" t="s">
        <v>88</v>
      </c>
      <c r="AF62" t="s">
        <v>88</v>
      </c>
      <c r="AG62" t="s">
        <v>89</v>
      </c>
      <c r="AL62" t="s">
        <v>90</v>
      </c>
      <c r="AP62" t="s">
        <v>125</v>
      </c>
      <c r="AV62" t="s">
        <v>87</v>
      </c>
      <c r="AW62" t="s">
        <v>92</v>
      </c>
      <c r="AX62">
        <f>4</f>
        <v>4</v>
      </c>
      <c r="AZ62">
        <f>64</f>
        <v>64</v>
      </c>
      <c r="BB62" t="s">
        <v>89</v>
      </c>
      <c r="BE62" t="s">
        <v>126</v>
      </c>
      <c r="BG62" t="s">
        <v>89</v>
      </c>
      <c r="BH62" t="s">
        <v>87</v>
      </c>
      <c r="BJ62" t="s">
        <v>88</v>
      </c>
      <c r="BL62" t="s">
        <v>88</v>
      </c>
      <c r="BM62">
        <f>8</f>
        <v>8</v>
      </c>
      <c r="BN62" t="s">
        <v>87</v>
      </c>
      <c r="BO62" t="s">
        <v>97</v>
      </c>
      <c r="BP62" t="s">
        <v>89</v>
      </c>
      <c r="BR62">
        <f t="shared" ref="BR62:BR67" si="14">1</f>
        <v>1</v>
      </c>
      <c r="BU62" t="s">
        <v>97</v>
      </c>
      <c r="BV62" t="s">
        <v>99</v>
      </c>
      <c r="BW62" t="s">
        <v>119</v>
      </c>
    </row>
    <row r="63" spans="1:75">
      <c r="A63" t="s">
        <v>75</v>
      </c>
      <c r="B63" t="s">
        <v>76</v>
      </c>
      <c r="D63" t="s">
        <v>233</v>
      </c>
      <c r="F63" t="s">
        <v>101</v>
      </c>
      <c r="H63" t="s">
        <v>203</v>
      </c>
      <c r="J63" t="s">
        <v>193</v>
      </c>
      <c r="K63" t="s">
        <v>81</v>
      </c>
      <c r="N63">
        <v>2019071205</v>
      </c>
      <c r="O63" s="1">
        <v>43658</v>
      </c>
      <c r="P63" t="s">
        <v>139</v>
      </c>
      <c r="Q63">
        <v>11</v>
      </c>
      <c r="S63" t="s">
        <v>83</v>
      </c>
      <c r="T63" t="s">
        <v>84</v>
      </c>
      <c r="Y63" s="1">
        <v>43660</v>
      </c>
      <c r="AA63">
        <f>32</f>
        <v>32</v>
      </c>
      <c r="AC63" t="s">
        <v>87</v>
      </c>
      <c r="AE63" t="s">
        <v>88</v>
      </c>
      <c r="AF63" t="s">
        <v>88</v>
      </c>
      <c r="AG63" t="s">
        <v>89</v>
      </c>
      <c r="AK63" t="s">
        <v>95</v>
      </c>
      <c r="AL63" t="s">
        <v>90</v>
      </c>
      <c r="AP63" t="s">
        <v>125</v>
      </c>
      <c r="AW63" t="s">
        <v>92</v>
      </c>
      <c r="AX63">
        <f>4</f>
        <v>4</v>
      </c>
      <c r="AZ63" t="s">
        <v>126</v>
      </c>
      <c r="BB63" t="s">
        <v>89</v>
      </c>
      <c r="BE63" t="s">
        <v>126</v>
      </c>
      <c r="BG63" t="s">
        <v>89</v>
      </c>
      <c r="BH63" t="s">
        <v>87</v>
      </c>
      <c r="BJ63">
        <f>32</f>
        <v>32</v>
      </c>
      <c r="BL63" t="s">
        <v>88</v>
      </c>
      <c r="BM63" t="s">
        <v>96</v>
      </c>
      <c r="BN63" t="s">
        <v>87</v>
      </c>
      <c r="BP63" t="s">
        <v>89</v>
      </c>
      <c r="BR63">
        <f t="shared" si="14"/>
        <v>1</v>
      </c>
      <c r="BU63" t="s">
        <v>97</v>
      </c>
      <c r="BV63" t="s">
        <v>99</v>
      </c>
      <c r="BW63" t="s">
        <v>119</v>
      </c>
    </row>
    <row r="64" spans="1:73">
      <c r="A64" t="s">
        <v>75</v>
      </c>
      <c r="B64" t="s">
        <v>76</v>
      </c>
      <c r="D64" t="s">
        <v>234</v>
      </c>
      <c r="F64" t="s">
        <v>101</v>
      </c>
      <c r="H64" t="s">
        <v>192</v>
      </c>
      <c r="J64" t="s">
        <v>112</v>
      </c>
      <c r="K64" t="s">
        <v>81</v>
      </c>
      <c r="N64">
        <v>2019071207</v>
      </c>
      <c r="O64" s="1">
        <v>43658</v>
      </c>
      <c r="P64" t="s">
        <v>104</v>
      </c>
      <c r="Q64">
        <v>3</v>
      </c>
      <c r="S64" t="s">
        <v>109</v>
      </c>
      <c r="T64" t="s">
        <v>84</v>
      </c>
      <c r="Y64" s="1">
        <v>43661</v>
      </c>
      <c r="AA64" t="s">
        <v>86</v>
      </c>
      <c r="AG64" t="s">
        <v>86</v>
      </c>
      <c r="AJ64" t="s">
        <v>94</v>
      </c>
      <c r="AP64" t="s">
        <v>93</v>
      </c>
      <c r="AW64" t="s">
        <v>93</v>
      </c>
      <c r="AY64" t="s">
        <v>91</v>
      </c>
      <c r="AZ64" t="s">
        <v>86</v>
      </c>
      <c r="BB64" t="s">
        <v>94</v>
      </c>
      <c r="BE64" t="s">
        <v>91</v>
      </c>
      <c r="BG64" t="s">
        <v>94</v>
      </c>
      <c r="BM64" t="s">
        <v>93</v>
      </c>
      <c r="BP64" t="s">
        <v>93</v>
      </c>
      <c r="BR64" t="s">
        <v>93</v>
      </c>
      <c r="BT64" t="s">
        <v>94</v>
      </c>
      <c r="BU64" t="s">
        <v>94</v>
      </c>
    </row>
    <row r="65" spans="1:75">
      <c r="A65" t="s">
        <v>75</v>
      </c>
      <c r="B65" t="s">
        <v>76</v>
      </c>
      <c r="D65" t="s">
        <v>235</v>
      </c>
      <c r="F65" t="s">
        <v>101</v>
      </c>
      <c r="H65" t="s">
        <v>236</v>
      </c>
      <c r="J65" t="s">
        <v>193</v>
      </c>
      <c r="K65" t="s">
        <v>81</v>
      </c>
      <c r="N65">
        <v>2019071322</v>
      </c>
      <c r="O65" s="1">
        <v>43659</v>
      </c>
      <c r="P65" t="s">
        <v>82</v>
      </c>
      <c r="Q65">
        <v>12</v>
      </c>
      <c r="S65" t="s">
        <v>124</v>
      </c>
      <c r="T65" t="s">
        <v>84</v>
      </c>
      <c r="Y65" s="1">
        <v>43661</v>
      </c>
      <c r="AA65" t="s">
        <v>86</v>
      </c>
      <c r="AC65" t="s">
        <v>87</v>
      </c>
      <c r="AF65">
        <f>16</f>
        <v>16</v>
      </c>
      <c r="AG65" t="s">
        <v>98</v>
      </c>
      <c r="AL65" t="s">
        <v>94</v>
      </c>
      <c r="AP65">
        <f>0.06</f>
        <v>0.06</v>
      </c>
      <c r="AV65" t="s">
        <v>91</v>
      </c>
      <c r="AW65" t="s">
        <v>92</v>
      </c>
      <c r="AX65" t="s">
        <v>93</v>
      </c>
      <c r="AZ65" t="s">
        <v>126</v>
      </c>
      <c r="BB65" t="s">
        <v>93</v>
      </c>
      <c r="BE65" t="s">
        <v>95</v>
      </c>
      <c r="BG65">
        <f>8</f>
        <v>8</v>
      </c>
      <c r="BH65" t="s">
        <v>91</v>
      </c>
      <c r="BJ65" t="s">
        <v>95</v>
      </c>
      <c r="BL65" t="s">
        <v>115</v>
      </c>
      <c r="BM65" t="s">
        <v>99</v>
      </c>
      <c r="BN65" t="s">
        <v>91</v>
      </c>
      <c r="BO65" t="s">
        <v>94</v>
      </c>
      <c r="BP65" t="s">
        <v>93</v>
      </c>
      <c r="BR65" t="s">
        <v>98</v>
      </c>
      <c r="BU65" t="s">
        <v>92</v>
      </c>
      <c r="BV65" t="s">
        <v>99</v>
      </c>
      <c r="BW65" t="s">
        <v>99</v>
      </c>
    </row>
    <row r="66" spans="1:75">
      <c r="A66" t="s">
        <v>75</v>
      </c>
      <c r="B66" t="s">
        <v>76</v>
      </c>
      <c r="D66" t="s">
        <v>237</v>
      </c>
      <c r="F66" t="s">
        <v>78</v>
      </c>
      <c r="H66" t="s">
        <v>136</v>
      </c>
      <c r="J66" t="s">
        <v>137</v>
      </c>
      <c r="K66" t="s">
        <v>138</v>
      </c>
      <c r="N66">
        <v>2019071601</v>
      </c>
      <c r="O66" s="1">
        <v>43661</v>
      </c>
      <c r="P66" t="s">
        <v>238</v>
      </c>
      <c r="Q66">
        <v>60</v>
      </c>
      <c r="S66" t="s">
        <v>146</v>
      </c>
      <c r="T66" t="s">
        <v>85</v>
      </c>
      <c r="Y66" s="1">
        <v>43663</v>
      </c>
      <c r="Z66" t="s">
        <v>85</v>
      </c>
      <c r="AA66" t="s">
        <v>86</v>
      </c>
      <c r="AD66" t="s">
        <v>97</v>
      </c>
      <c r="AH66" t="s">
        <v>92</v>
      </c>
      <c r="AI66">
        <f>1</f>
        <v>1</v>
      </c>
      <c r="AL66" t="s">
        <v>90</v>
      </c>
      <c r="AO66" t="s">
        <v>97</v>
      </c>
      <c r="AP66" t="s">
        <v>125</v>
      </c>
      <c r="AQ66" t="s">
        <v>97</v>
      </c>
      <c r="AR66" t="s">
        <v>98</v>
      </c>
      <c r="AS66" t="s">
        <v>151</v>
      </c>
      <c r="AT66" t="s">
        <v>93</v>
      </c>
      <c r="AV66" t="s">
        <v>87</v>
      </c>
      <c r="AX66" t="s">
        <v>99</v>
      </c>
      <c r="BA66" t="s">
        <v>92</v>
      </c>
      <c r="BB66" t="s">
        <v>93</v>
      </c>
      <c r="BC66">
        <f>8</f>
        <v>8</v>
      </c>
      <c r="BF66">
        <f>2</f>
        <v>2</v>
      </c>
      <c r="BN66" t="s">
        <v>106</v>
      </c>
      <c r="BP66" t="s">
        <v>93</v>
      </c>
      <c r="BQ66" t="s">
        <v>99</v>
      </c>
      <c r="BU66" t="s">
        <v>125</v>
      </c>
      <c r="BW66" t="s">
        <v>115</v>
      </c>
    </row>
    <row r="67" spans="1:75">
      <c r="A67" t="s">
        <v>75</v>
      </c>
      <c r="B67" t="s">
        <v>76</v>
      </c>
      <c r="D67" t="s">
        <v>239</v>
      </c>
      <c r="F67" t="s">
        <v>101</v>
      </c>
      <c r="H67" t="s">
        <v>136</v>
      </c>
      <c r="J67" t="s">
        <v>80</v>
      </c>
      <c r="K67" t="s">
        <v>81</v>
      </c>
      <c r="N67">
        <v>2019071401</v>
      </c>
      <c r="O67" s="1">
        <v>43660</v>
      </c>
      <c r="P67" t="s">
        <v>104</v>
      </c>
      <c r="Q67">
        <v>3</v>
      </c>
      <c r="S67" t="s">
        <v>124</v>
      </c>
      <c r="T67" t="s">
        <v>84</v>
      </c>
      <c r="Y67" s="1">
        <v>43662</v>
      </c>
      <c r="AA67" t="s">
        <v>86</v>
      </c>
      <c r="AC67" t="s">
        <v>87</v>
      </c>
      <c r="AF67" t="s">
        <v>88</v>
      </c>
      <c r="AG67" t="s">
        <v>89</v>
      </c>
      <c r="AL67" t="s">
        <v>90</v>
      </c>
      <c r="AP67" t="s">
        <v>125</v>
      </c>
      <c r="AV67" t="s">
        <v>87</v>
      </c>
      <c r="AW67" t="s">
        <v>92</v>
      </c>
      <c r="AX67" t="s">
        <v>89</v>
      </c>
      <c r="AZ67" t="s">
        <v>126</v>
      </c>
      <c r="BB67" t="s">
        <v>89</v>
      </c>
      <c r="BE67" t="s">
        <v>126</v>
      </c>
      <c r="BG67" t="s">
        <v>89</v>
      </c>
      <c r="BH67" t="s">
        <v>87</v>
      </c>
      <c r="BJ67" t="s">
        <v>88</v>
      </c>
      <c r="BL67" t="s">
        <v>88</v>
      </c>
      <c r="BM67" t="s">
        <v>96</v>
      </c>
      <c r="BN67" t="s">
        <v>87</v>
      </c>
      <c r="BO67" t="s">
        <v>97</v>
      </c>
      <c r="BP67" t="s">
        <v>89</v>
      </c>
      <c r="BR67">
        <f t="shared" si="14"/>
        <v>1</v>
      </c>
      <c r="BU67" t="s">
        <v>97</v>
      </c>
      <c r="BV67">
        <f>1</f>
        <v>1</v>
      </c>
      <c r="BW67" t="s">
        <v>119</v>
      </c>
    </row>
    <row r="68" spans="1:73">
      <c r="A68" t="s">
        <v>75</v>
      </c>
      <c r="B68" t="s">
        <v>76</v>
      </c>
      <c r="D68" t="s">
        <v>240</v>
      </c>
      <c r="F68" t="s">
        <v>78</v>
      </c>
      <c r="H68" t="s">
        <v>178</v>
      </c>
      <c r="J68" t="s">
        <v>215</v>
      </c>
      <c r="K68" t="s">
        <v>81</v>
      </c>
      <c r="N68">
        <v>2019071505</v>
      </c>
      <c r="O68" s="1">
        <v>43661</v>
      </c>
      <c r="P68" t="s">
        <v>129</v>
      </c>
      <c r="Q68">
        <v>24</v>
      </c>
      <c r="S68" t="s">
        <v>109</v>
      </c>
      <c r="T68" t="s">
        <v>84</v>
      </c>
      <c r="Y68" s="1">
        <v>43663</v>
      </c>
      <c r="AA68" t="s">
        <v>86</v>
      </c>
      <c r="AG68">
        <f>32</f>
        <v>32</v>
      </c>
      <c r="AJ68" t="s">
        <v>94</v>
      </c>
      <c r="AP68" t="s">
        <v>93</v>
      </c>
      <c r="AW68" t="s">
        <v>93</v>
      </c>
      <c r="AY68">
        <f>32</f>
        <v>32</v>
      </c>
      <c r="AZ68">
        <f>32</f>
        <v>32</v>
      </c>
      <c r="BB68" t="s">
        <v>94</v>
      </c>
      <c r="BE68" t="s">
        <v>126</v>
      </c>
      <c r="BG68">
        <f>8</f>
        <v>8</v>
      </c>
      <c r="BM68">
        <f>8</f>
        <v>8</v>
      </c>
      <c r="BP68" t="s">
        <v>93</v>
      </c>
      <c r="BR68" t="s">
        <v>93</v>
      </c>
      <c r="BT68" t="s">
        <v>94</v>
      </c>
      <c r="BU68" t="s">
        <v>94</v>
      </c>
    </row>
    <row r="69" spans="1:75">
      <c r="A69" t="s">
        <v>75</v>
      </c>
      <c r="B69" t="s">
        <v>76</v>
      </c>
      <c r="D69" t="s">
        <v>241</v>
      </c>
      <c r="F69" t="s">
        <v>101</v>
      </c>
      <c r="H69" t="s">
        <v>242</v>
      </c>
      <c r="J69" t="s">
        <v>137</v>
      </c>
      <c r="K69" t="s">
        <v>138</v>
      </c>
      <c r="N69">
        <v>2019071604</v>
      </c>
      <c r="O69" s="1">
        <v>43662</v>
      </c>
      <c r="P69" t="s">
        <v>139</v>
      </c>
      <c r="Q69">
        <v>11</v>
      </c>
      <c r="S69" t="s">
        <v>124</v>
      </c>
      <c r="T69" t="s">
        <v>84</v>
      </c>
      <c r="Y69" s="1">
        <v>43664</v>
      </c>
      <c r="AA69" t="s">
        <v>86</v>
      </c>
      <c r="AC69">
        <f>16</f>
        <v>16</v>
      </c>
      <c r="AF69">
        <f>16</f>
        <v>16</v>
      </c>
      <c r="AG69" t="s">
        <v>98</v>
      </c>
      <c r="AK69">
        <f>32</f>
        <v>32</v>
      </c>
      <c r="AL69" t="s">
        <v>94</v>
      </c>
      <c r="AP69">
        <f>0.5</f>
        <v>0.5</v>
      </c>
      <c r="AW69" t="s">
        <v>92</v>
      </c>
      <c r="AX69">
        <f t="shared" ref="AX69:BB69" si="15">4</f>
        <v>4</v>
      </c>
      <c r="AZ69">
        <f t="shared" si="15"/>
        <v>4</v>
      </c>
      <c r="BB69">
        <f t="shared" si="15"/>
        <v>4</v>
      </c>
      <c r="BE69" t="s">
        <v>95</v>
      </c>
      <c r="BG69" t="s">
        <v>94</v>
      </c>
      <c r="BH69" t="s">
        <v>91</v>
      </c>
      <c r="BJ69" t="s">
        <v>95</v>
      </c>
      <c r="BL69" t="s">
        <v>115</v>
      </c>
      <c r="BM69" t="s">
        <v>99</v>
      </c>
      <c r="BN69" t="s">
        <v>91</v>
      </c>
      <c r="BP69" t="s">
        <v>93</v>
      </c>
      <c r="BR69">
        <f>1</f>
        <v>1</v>
      </c>
      <c r="BU69">
        <f>0.12</f>
        <v>0.12</v>
      </c>
      <c r="BV69" t="s">
        <v>99</v>
      </c>
      <c r="BW69" t="s">
        <v>99</v>
      </c>
    </row>
    <row r="70" spans="1:75">
      <c r="A70" t="s">
        <v>75</v>
      </c>
      <c r="B70" t="s">
        <v>76</v>
      </c>
      <c r="D70" t="s">
        <v>243</v>
      </c>
      <c r="F70" t="s">
        <v>101</v>
      </c>
      <c r="H70" t="s">
        <v>172</v>
      </c>
      <c r="J70" t="s">
        <v>103</v>
      </c>
      <c r="N70">
        <v>2019071622</v>
      </c>
      <c r="O70" s="1">
        <v>43662</v>
      </c>
      <c r="P70" t="s">
        <v>82</v>
      </c>
      <c r="Q70">
        <v>12</v>
      </c>
      <c r="S70" t="s">
        <v>83</v>
      </c>
      <c r="T70" t="s">
        <v>84</v>
      </c>
      <c r="V70" t="s">
        <v>85</v>
      </c>
      <c r="Y70" s="1">
        <v>43664</v>
      </c>
      <c r="AA70">
        <f>16</f>
        <v>16</v>
      </c>
      <c r="AC70" t="s">
        <v>87</v>
      </c>
      <c r="AE70" t="s">
        <v>88</v>
      </c>
      <c r="AF70" t="s">
        <v>88</v>
      </c>
      <c r="AG70" t="s">
        <v>89</v>
      </c>
      <c r="AL70" t="s">
        <v>90</v>
      </c>
      <c r="AP70">
        <f>1</f>
        <v>1</v>
      </c>
      <c r="AV70">
        <f>16</f>
        <v>16</v>
      </c>
      <c r="AW70" t="s">
        <v>92</v>
      </c>
      <c r="AX70">
        <f>4</f>
        <v>4</v>
      </c>
      <c r="AZ70">
        <f>16</f>
        <v>16</v>
      </c>
      <c r="BB70" t="s">
        <v>89</v>
      </c>
      <c r="BE70" t="s">
        <v>126</v>
      </c>
      <c r="BG70" t="s">
        <v>89</v>
      </c>
      <c r="BH70" t="s">
        <v>87</v>
      </c>
      <c r="BJ70" t="s">
        <v>88</v>
      </c>
      <c r="BL70" t="s">
        <v>88</v>
      </c>
      <c r="BM70" t="s">
        <v>96</v>
      </c>
      <c r="BN70" t="s">
        <v>91</v>
      </c>
      <c r="BO70" t="s">
        <v>97</v>
      </c>
      <c r="BP70" t="s">
        <v>89</v>
      </c>
      <c r="BR70" t="s">
        <v>98</v>
      </c>
      <c r="BU70">
        <f>1</f>
        <v>1</v>
      </c>
      <c r="BV70" t="s">
        <v>99</v>
      </c>
      <c r="BW70" t="s">
        <v>119</v>
      </c>
    </row>
    <row r="71" spans="1:75">
      <c r="A71" t="s">
        <v>75</v>
      </c>
      <c r="B71" t="s">
        <v>76</v>
      </c>
      <c r="D71" t="s">
        <v>244</v>
      </c>
      <c r="F71" t="s">
        <v>78</v>
      </c>
      <c r="H71" t="s">
        <v>245</v>
      </c>
      <c r="J71" t="s">
        <v>132</v>
      </c>
      <c r="K71" t="s">
        <v>81</v>
      </c>
      <c r="N71">
        <v>2019071707</v>
      </c>
      <c r="O71" s="1">
        <v>43663</v>
      </c>
      <c r="P71" t="s">
        <v>246</v>
      </c>
      <c r="Q71">
        <v>153</v>
      </c>
      <c r="S71" t="s">
        <v>146</v>
      </c>
      <c r="T71" t="s">
        <v>85</v>
      </c>
      <c r="Y71" s="1">
        <v>43666</v>
      </c>
      <c r="AA71" t="s">
        <v>86</v>
      </c>
      <c r="AD71" t="s">
        <v>97</v>
      </c>
      <c r="AH71">
        <f>0.25</f>
        <v>0.25</v>
      </c>
      <c r="AI71" t="s">
        <v>89</v>
      </c>
      <c r="AL71" t="s">
        <v>99</v>
      </c>
      <c r="AO71" t="s">
        <v>97</v>
      </c>
      <c r="AP71" t="s">
        <v>125</v>
      </c>
      <c r="AQ71" t="s">
        <v>97</v>
      </c>
      <c r="AR71" t="s">
        <v>98</v>
      </c>
      <c r="AS71" t="s">
        <v>151</v>
      </c>
      <c r="AT71" t="s">
        <v>93</v>
      </c>
      <c r="AV71" t="s">
        <v>87</v>
      </c>
      <c r="AX71" t="s">
        <v>89</v>
      </c>
      <c r="BA71" t="s">
        <v>147</v>
      </c>
      <c r="BB71" t="s">
        <v>93</v>
      </c>
      <c r="BC71" t="s">
        <v>89</v>
      </c>
      <c r="BF71" t="s">
        <v>93</v>
      </c>
      <c r="BN71" t="s">
        <v>94</v>
      </c>
      <c r="BP71" t="s">
        <v>93</v>
      </c>
      <c r="BQ71" t="s">
        <v>99</v>
      </c>
      <c r="BU71" t="s">
        <v>125</v>
      </c>
      <c r="BW71" t="s">
        <v>115</v>
      </c>
    </row>
    <row r="72" spans="1:73">
      <c r="A72" t="s">
        <v>75</v>
      </c>
      <c r="B72" t="s">
        <v>76</v>
      </c>
      <c r="D72" t="s">
        <v>141</v>
      </c>
      <c r="F72" t="s">
        <v>78</v>
      </c>
      <c r="H72" t="s">
        <v>142</v>
      </c>
      <c r="J72" t="s">
        <v>143</v>
      </c>
      <c r="K72" t="s">
        <v>81</v>
      </c>
      <c r="N72">
        <v>2019071804</v>
      </c>
      <c r="O72" s="1">
        <v>43664</v>
      </c>
      <c r="P72" t="s">
        <v>104</v>
      </c>
      <c r="Q72">
        <v>3</v>
      </c>
      <c r="S72" t="s">
        <v>109</v>
      </c>
      <c r="T72" t="s">
        <v>84</v>
      </c>
      <c r="Y72" s="1">
        <v>43666</v>
      </c>
      <c r="AA72">
        <f>16</f>
        <v>16</v>
      </c>
      <c r="AG72" t="s">
        <v>88</v>
      </c>
      <c r="AJ72" t="s">
        <v>106</v>
      </c>
      <c r="AP72" t="s">
        <v>93</v>
      </c>
      <c r="AW72" t="s">
        <v>93</v>
      </c>
      <c r="AY72">
        <f>64</f>
        <v>64</v>
      </c>
      <c r="AZ72">
        <f>64</f>
        <v>64</v>
      </c>
      <c r="BB72">
        <f>4</f>
        <v>4</v>
      </c>
      <c r="BE72" t="s">
        <v>126</v>
      </c>
      <c r="BG72" t="s">
        <v>94</v>
      </c>
      <c r="BM72">
        <f>2</f>
        <v>2</v>
      </c>
      <c r="BP72" t="s">
        <v>96</v>
      </c>
      <c r="BR72">
        <f>2</f>
        <v>2</v>
      </c>
      <c r="BT72" t="s">
        <v>106</v>
      </c>
      <c r="BU72">
        <f>4</f>
        <v>4</v>
      </c>
    </row>
    <row r="73" spans="1:75">
      <c r="A73" t="s">
        <v>75</v>
      </c>
      <c r="B73" t="s">
        <v>76</v>
      </c>
      <c r="D73" t="s">
        <v>247</v>
      </c>
      <c r="F73" t="s">
        <v>78</v>
      </c>
      <c r="H73" t="s">
        <v>242</v>
      </c>
      <c r="J73" t="s">
        <v>103</v>
      </c>
      <c r="N73">
        <v>2019071805</v>
      </c>
      <c r="O73" s="1">
        <v>43664</v>
      </c>
      <c r="P73" t="s">
        <v>104</v>
      </c>
      <c r="Q73">
        <v>3</v>
      </c>
      <c r="S73" t="s">
        <v>248</v>
      </c>
      <c r="T73" t="s">
        <v>84</v>
      </c>
      <c r="Y73" s="1">
        <v>43666</v>
      </c>
      <c r="AA73" t="s">
        <v>86</v>
      </c>
      <c r="AG73" t="s">
        <v>89</v>
      </c>
      <c r="AL73" t="s">
        <v>90</v>
      </c>
      <c r="AP73">
        <f>2</f>
        <v>2</v>
      </c>
      <c r="AV73" t="s">
        <v>91</v>
      </c>
      <c r="AW73">
        <f>1</f>
        <v>1</v>
      </c>
      <c r="AX73">
        <f>8</f>
        <v>8</v>
      </c>
      <c r="AZ73" t="s">
        <v>94</v>
      </c>
      <c r="BB73" t="s">
        <v>93</v>
      </c>
      <c r="BE73">
        <f>64</f>
        <v>64</v>
      </c>
      <c r="BG73" t="s">
        <v>94</v>
      </c>
      <c r="BJ73" t="s">
        <v>95</v>
      </c>
      <c r="BL73" t="s">
        <v>115</v>
      </c>
      <c r="BM73">
        <f>8</f>
        <v>8</v>
      </c>
      <c r="BP73">
        <f>4</f>
        <v>4</v>
      </c>
      <c r="BR73" t="s">
        <v>98</v>
      </c>
      <c r="BU73">
        <f>1</f>
        <v>1</v>
      </c>
      <c r="BV73">
        <f>1</f>
        <v>1</v>
      </c>
      <c r="BW73" t="s">
        <v>119</v>
      </c>
    </row>
    <row r="74" spans="1:73">
      <c r="A74" t="s">
        <v>75</v>
      </c>
      <c r="B74" t="s">
        <v>76</v>
      </c>
      <c r="D74" t="s">
        <v>249</v>
      </c>
      <c r="F74" t="s">
        <v>78</v>
      </c>
      <c r="H74" t="s">
        <v>192</v>
      </c>
      <c r="J74" t="s">
        <v>112</v>
      </c>
      <c r="K74" t="s">
        <v>81</v>
      </c>
      <c r="N74">
        <v>2019071703</v>
      </c>
      <c r="O74" s="1">
        <v>43663</v>
      </c>
      <c r="P74" t="s">
        <v>104</v>
      </c>
      <c r="Q74">
        <v>3</v>
      </c>
      <c r="S74" t="s">
        <v>109</v>
      </c>
      <c r="T74" t="s">
        <v>84</v>
      </c>
      <c r="Y74" s="1">
        <v>43666</v>
      </c>
      <c r="AA74" t="s">
        <v>86</v>
      </c>
      <c r="AG74" t="s">
        <v>86</v>
      </c>
      <c r="AJ74" t="s">
        <v>94</v>
      </c>
      <c r="AP74" t="s">
        <v>93</v>
      </c>
      <c r="AW74" t="s">
        <v>93</v>
      </c>
      <c r="AY74" t="s">
        <v>91</v>
      </c>
      <c r="AZ74" t="s">
        <v>86</v>
      </c>
      <c r="BB74" t="s">
        <v>94</v>
      </c>
      <c r="BE74" t="s">
        <v>91</v>
      </c>
      <c r="BG74" t="s">
        <v>94</v>
      </c>
      <c r="BM74" t="s">
        <v>93</v>
      </c>
      <c r="BP74" t="s">
        <v>93</v>
      </c>
      <c r="BR74" t="s">
        <v>93</v>
      </c>
      <c r="BT74" t="s">
        <v>94</v>
      </c>
      <c r="BU74" t="s">
        <v>94</v>
      </c>
    </row>
    <row r="75" spans="1:75">
      <c r="A75" t="s">
        <v>75</v>
      </c>
      <c r="B75" t="s">
        <v>76</v>
      </c>
      <c r="D75" t="s">
        <v>250</v>
      </c>
      <c r="F75" t="s">
        <v>78</v>
      </c>
      <c r="H75" t="s">
        <v>121</v>
      </c>
      <c r="J75" t="s">
        <v>80</v>
      </c>
      <c r="K75" t="s">
        <v>81</v>
      </c>
      <c r="N75">
        <v>2019071902</v>
      </c>
      <c r="O75" s="1">
        <v>43665</v>
      </c>
      <c r="P75" t="s">
        <v>104</v>
      </c>
      <c r="Q75">
        <v>3</v>
      </c>
      <c r="S75" t="s">
        <v>146</v>
      </c>
      <c r="T75" t="s">
        <v>85</v>
      </c>
      <c r="Y75" s="1">
        <v>43667</v>
      </c>
      <c r="AA75" t="s">
        <v>86</v>
      </c>
      <c r="AD75" t="s">
        <v>97</v>
      </c>
      <c r="AH75">
        <f>0.25</f>
        <v>0.25</v>
      </c>
      <c r="AI75">
        <f>1</f>
        <v>1</v>
      </c>
      <c r="AL75" t="s">
        <v>99</v>
      </c>
      <c r="AO75" t="s">
        <v>97</v>
      </c>
      <c r="AP75" t="s">
        <v>99</v>
      </c>
      <c r="AQ75" t="s">
        <v>97</v>
      </c>
      <c r="AR75" t="s">
        <v>98</v>
      </c>
      <c r="AS75">
        <f>0.06</f>
        <v>0.06</v>
      </c>
      <c r="AT75" t="s">
        <v>93</v>
      </c>
      <c r="AV75" t="s">
        <v>91</v>
      </c>
      <c r="AX75" t="s">
        <v>99</v>
      </c>
      <c r="BA75">
        <f>0.12</f>
        <v>0.12</v>
      </c>
      <c r="BB75" t="s">
        <v>93</v>
      </c>
      <c r="BC75" t="s">
        <v>93</v>
      </c>
      <c r="BF75" t="s">
        <v>93</v>
      </c>
      <c r="BN75" t="s">
        <v>94</v>
      </c>
      <c r="BP75" t="s">
        <v>93</v>
      </c>
      <c r="BQ75" t="s">
        <v>99</v>
      </c>
      <c r="BU75" t="s">
        <v>99</v>
      </c>
      <c r="BW75" t="s">
        <v>119</v>
      </c>
    </row>
    <row r="76" spans="1:73">
      <c r="A76" t="s">
        <v>75</v>
      </c>
      <c r="B76" t="s">
        <v>76</v>
      </c>
      <c r="D76" t="s">
        <v>240</v>
      </c>
      <c r="F76" t="s">
        <v>78</v>
      </c>
      <c r="H76" t="s">
        <v>178</v>
      </c>
      <c r="J76" t="s">
        <v>215</v>
      </c>
      <c r="K76" t="s">
        <v>81</v>
      </c>
      <c r="N76">
        <v>2019071903</v>
      </c>
      <c r="O76" s="1">
        <v>43665</v>
      </c>
      <c r="S76" t="s">
        <v>105</v>
      </c>
      <c r="T76" t="s">
        <v>84</v>
      </c>
      <c r="Y76" s="1">
        <v>43667</v>
      </c>
      <c r="AA76" t="s">
        <v>199</v>
      </c>
      <c r="AF76" t="s">
        <v>88</v>
      </c>
      <c r="AJ76" t="s">
        <v>93</v>
      </c>
      <c r="AL76" t="s">
        <v>94</v>
      </c>
      <c r="AP76" t="s">
        <v>125</v>
      </c>
      <c r="AW76" t="s">
        <v>106</v>
      </c>
      <c r="AX76" t="s">
        <v>89</v>
      </c>
      <c r="AZ76" t="s">
        <v>126</v>
      </c>
      <c r="BB76" t="s">
        <v>89</v>
      </c>
      <c r="BE76" t="s">
        <v>126</v>
      </c>
      <c r="BG76" t="s">
        <v>87</v>
      </c>
      <c r="BJ76" t="s">
        <v>88</v>
      </c>
      <c r="BL76" t="s">
        <v>199</v>
      </c>
      <c r="BM76" t="s">
        <v>87</v>
      </c>
      <c r="BP76" t="s">
        <v>89</v>
      </c>
      <c r="BR76" t="s">
        <v>106</v>
      </c>
      <c r="BU76" t="s">
        <v>97</v>
      </c>
    </row>
    <row r="77" spans="1:75">
      <c r="A77" t="s">
        <v>75</v>
      </c>
      <c r="B77" t="s">
        <v>76</v>
      </c>
      <c r="D77" t="s">
        <v>251</v>
      </c>
      <c r="F77" t="s">
        <v>78</v>
      </c>
      <c r="H77" t="s">
        <v>142</v>
      </c>
      <c r="J77" t="s">
        <v>80</v>
      </c>
      <c r="K77" t="s">
        <v>81</v>
      </c>
      <c r="N77">
        <v>2019072223</v>
      </c>
      <c r="O77" s="1">
        <v>43668</v>
      </c>
      <c r="P77" t="s">
        <v>82</v>
      </c>
      <c r="Q77">
        <v>12</v>
      </c>
      <c r="S77" t="s">
        <v>83</v>
      </c>
      <c r="T77" t="s">
        <v>84</v>
      </c>
      <c r="V77" t="s">
        <v>85</v>
      </c>
      <c r="Y77" s="1">
        <v>43671</v>
      </c>
      <c r="AA77">
        <f>16</f>
        <v>16</v>
      </c>
      <c r="AC77" t="s">
        <v>87</v>
      </c>
      <c r="AE77" t="s">
        <v>88</v>
      </c>
      <c r="AF77">
        <f>32</f>
        <v>32</v>
      </c>
      <c r="AG77" t="s">
        <v>89</v>
      </c>
      <c r="AL77" t="s">
        <v>90</v>
      </c>
      <c r="AP77" t="s">
        <v>125</v>
      </c>
      <c r="AV77" t="s">
        <v>87</v>
      </c>
      <c r="AW77">
        <f>1</f>
        <v>1</v>
      </c>
      <c r="AX77">
        <f t="shared" ref="AX77:AX82" si="16">8</f>
        <v>8</v>
      </c>
      <c r="AZ77">
        <f t="shared" ref="AZ77:AZ82" si="17">4</f>
        <v>4</v>
      </c>
      <c r="BB77" t="s">
        <v>89</v>
      </c>
      <c r="BE77">
        <f>64</f>
        <v>64</v>
      </c>
      <c r="BG77" t="s">
        <v>89</v>
      </c>
      <c r="BH77" t="s">
        <v>87</v>
      </c>
      <c r="BJ77" t="s">
        <v>95</v>
      </c>
      <c r="BL77" t="s">
        <v>88</v>
      </c>
      <c r="BM77" t="s">
        <v>96</v>
      </c>
      <c r="BN77" t="s">
        <v>91</v>
      </c>
      <c r="BO77" t="s">
        <v>97</v>
      </c>
      <c r="BP77" t="s">
        <v>89</v>
      </c>
      <c r="BR77" t="s">
        <v>98</v>
      </c>
      <c r="BU77" t="s">
        <v>97</v>
      </c>
      <c r="BV77" t="s">
        <v>99</v>
      </c>
      <c r="BW77" t="s">
        <v>119</v>
      </c>
    </row>
    <row r="78" spans="1:75">
      <c r="A78" t="s">
        <v>75</v>
      </c>
      <c r="B78" t="s">
        <v>76</v>
      </c>
      <c r="D78" t="s">
        <v>252</v>
      </c>
      <c r="F78" t="s">
        <v>101</v>
      </c>
      <c r="H78" t="s">
        <v>136</v>
      </c>
      <c r="J78" t="s">
        <v>80</v>
      </c>
      <c r="K78" t="s">
        <v>81</v>
      </c>
      <c r="N78">
        <v>2019072408</v>
      </c>
      <c r="O78" s="1">
        <v>43670</v>
      </c>
      <c r="P78" t="s">
        <v>139</v>
      </c>
      <c r="Q78">
        <v>11</v>
      </c>
      <c r="S78" t="s">
        <v>83</v>
      </c>
      <c r="T78" t="s">
        <v>84</v>
      </c>
      <c r="V78" t="s">
        <v>85</v>
      </c>
      <c r="Y78" s="1">
        <v>43672</v>
      </c>
      <c r="AA78" t="s">
        <v>199</v>
      </c>
      <c r="AC78" t="s">
        <v>87</v>
      </c>
      <c r="AE78" t="s">
        <v>88</v>
      </c>
      <c r="AF78" t="s">
        <v>88</v>
      </c>
      <c r="AG78" t="s">
        <v>89</v>
      </c>
      <c r="AK78">
        <f>32</f>
        <v>32</v>
      </c>
      <c r="AL78" t="s">
        <v>90</v>
      </c>
      <c r="AP78" t="s">
        <v>125</v>
      </c>
      <c r="AW78" t="s">
        <v>92</v>
      </c>
      <c r="AX78">
        <f>4</f>
        <v>4</v>
      </c>
      <c r="AZ78">
        <f t="shared" si="17"/>
        <v>4</v>
      </c>
      <c r="BB78" t="s">
        <v>89</v>
      </c>
      <c r="BE78">
        <f>32</f>
        <v>32</v>
      </c>
      <c r="BG78" t="s">
        <v>89</v>
      </c>
      <c r="BH78" t="s">
        <v>87</v>
      </c>
      <c r="BJ78">
        <f>32</f>
        <v>32</v>
      </c>
      <c r="BL78" t="s">
        <v>88</v>
      </c>
      <c r="BM78" t="s">
        <v>96</v>
      </c>
      <c r="BN78">
        <f>16</f>
        <v>16</v>
      </c>
      <c r="BP78" t="s">
        <v>89</v>
      </c>
      <c r="BR78" t="s">
        <v>98</v>
      </c>
      <c r="BU78" t="s">
        <v>97</v>
      </c>
      <c r="BV78" t="s">
        <v>99</v>
      </c>
      <c r="BW78" t="s">
        <v>119</v>
      </c>
    </row>
    <row r="79" spans="1:75">
      <c r="A79" t="s">
        <v>75</v>
      </c>
      <c r="B79" t="s">
        <v>76</v>
      </c>
      <c r="D79" t="s">
        <v>253</v>
      </c>
      <c r="F79" t="s">
        <v>101</v>
      </c>
      <c r="H79" t="s">
        <v>128</v>
      </c>
      <c r="J79" t="s">
        <v>155</v>
      </c>
      <c r="K79" t="s">
        <v>81</v>
      </c>
      <c r="N79">
        <v>2019072409</v>
      </c>
      <c r="O79" s="1">
        <v>43670</v>
      </c>
      <c r="P79" t="s">
        <v>104</v>
      </c>
      <c r="Q79">
        <v>3</v>
      </c>
      <c r="S79" t="s">
        <v>83</v>
      </c>
      <c r="T79" t="s">
        <v>84</v>
      </c>
      <c r="Y79" s="1">
        <v>43672</v>
      </c>
      <c r="AA79">
        <f t="shared" ref="AA79:AA84" si="18">16</f>
        <v>16</v>
      </c>
      <c r="AC79" t="s">
        <v>87</v>
      </c>
      <c r="AE79" t="s">
        <v>88</v>
      </c>
      <c r="AF79" t="s">
        <v>88</v>
      </c>
      <c r="AG79" t="s">
        <v>89</v>
      </c>
      <c r="AL79" t="s">
        <v>90</v>
      </c>
      <c r="AP79" t="s">
        <v>125</v>
      </c>
      <c r="AV79">
        <f>16</f>
        <v>16</v>
      </c>
      <c r="AW79" t="s">
        <v>92</v>
      </c>
      <c r="AX79">
        <f t="shared" si="16"/>
        <v>8</v>
      </c>
      <c r="AZ79" t="s">
        <v>126</v>
      </c>
      <c r="BB79" t="s">
        <v>89</v>
      </c>
      <c r="BE79" t="s">
        <v>126</v>
      </c>
      <c r="BG79" t="s">
        <v>89</v>
      </c>
      <c r="BH79" t="s">
        <v>87</v>
      </c>
      <c r="BJ79" t="s">
        <v>88</v>
      </c>
      <c r="BL79" t="s">
        <v>88</v>
      </c>
      <c r="BM79" t="s">
        <v>96</v>
      </c>
      <c r="BN79" t="s">
        <v>87</v>
      </c>
      <c r="BO79" t="s">
        <v>97</v>
      </c>
      <c r="BP79" t="s">
        <v>89</v>
      </c>
      <c r="BR79">
        <f>1</f>
        <v>1</v>
      </c>
      <c r="BU79" t="s">
        <v>97</v>
      </c>
      <c r="BV79" t="s">
        <v>99</v>
      </c>
      <c r="BW79" t="s">
        <v>119</v>
      </c>
    </row>
    <row r="80" spans="1:75">
      <c r="A80" t="s">
        <v>75</v>
      </c>
      <c r="B80" t="s">
        <v>76</v>
      </c>
      <c r="D80" t="s">
        <v>254</v>
      </c>
      <c r="F80" t="s">
        <v>78</v>
      </c>
      <c r="H80" t="s">
        <v>255</v>
      </c>
      <c r="J80" t="s">
        <v>103</v>
      </c>
      <c r="N80">
        <v>2019072501</v>
      </c>
      <c r="O80" s="1">
        <v>43671</v>
      </c>
      <c r="P80" t="s">
        <v>104</v>
      </c>
      <c r="Q80">
        <v>3</v>
      </c>
      <c r="S80" t="s">
        <v>83</v>
      </c>
      <c r="T80" t="s">
        <v>84</v>
      </c>
      <c r="Y80" s="1">
        <v>43673</v>
      </c>
      <c r="AA80" t="s">
        <v>86</v>
      </c>
      <c r="AC80" t="s">
        <v>91</v>
      </c>
      <c r="AE80" t="s">
        <v>91</v>
      </c>
      <c r="AF80" t="s">
        <v>91</v>
      </c>
      <c r="AG80" t="s">
        <v>98</v>
      </c>
      <c r="AL80" t="s">
        <v>94</v>
      </c>
      <c r="AP80">
        <f>0.5</f>
        <v>0.5</v>
      </c>
      <c r="AV80" t="s">
        <v>91</v>
      </c>
      <c r="AW80" t="s">
        <v>92</v>
      </c>
      <c r="AX80" t="s">
        <v>93</v>
      </c>
      <c r="AZ80" t="s">
        <v>94</v>
      </c>
      <c r="BB80">
        <f>4</f>
        <v>4</v>
      </c>
      <c r="BE80" t="s">
        <v>95</v>
      </c>
      <c r="BG80" t="s">
        <v>94</v>
      </c>
      <c r="BH80" t="s">
        <v>91</v>
      </c>
      <c r="BJ80" t="s">
        <v>95</v>
      </c>
      <c r="BL80" t="s">
        <v>115</v>
      </c>
      <c r="BM80" t="s">
        <v>99</v>
      </c>
      <c r="BN80" t="s">
        <v>91</v>
      </c>
      <c r="BO80" t="s">
        <v>94</v>
      </c>
      <c r="BP80" t="s">
        <v>93</v>
      </c>
      <c r="BR80" t="s">
        <v>98</v>
      </c>
      <c r="BU80">
        <f>1</f>
        <v>1</v>
      </c>
      <c r="BV80" t="s">
        <v>99</v>
      </c>
      <c r="BW80" t="s">
        <v>99</v>
      </c>
    </row>
    <row r="81" spans="1:73">
      <c r="A81" t="s">
        <v>75</v>
      </c>
      <c r="B81" t="s">
        <v>76</v>
      </c>
      <c r="D81" t="s">
        <v>256</v>
      </c>
      <c r="F81" t="s">
        <v>101</v>
      </c>
      <c r="H81" t="s">
        <v>257</v>
      </c>
      <c r="J81" t="s">
        <v>103</v>
      </c>
      <c r="N81">
        <v>2019072503</v>
      </c>
      <c r="O81" s="1">
        <v>43671</v>
      </c>
      <c r="P81" t="s">
        <v>104</v>
      </c>
      <c r="Q81">
        <v>3</v>
      </c>
      <c r="S81" t="s">
        <v>206</v>
      </c>
      <c r="T81" t="s">
        <v>84</v>
      </c>
      <c r="Y81" s="1">
        <v>43673</v>
      </c>
      <c r="AL81" t="s">
        <v>90</v>
      </c>
      <c r="AV81" t="s">
        <v>91</v>
      </c>
      <c r="AW81" t="s">
        <v>96</v>
      </c>
      <c r="AX81">
        <f>16</f>
        <v>16</v>
      </c>
      <c r="BE81" t="s">
        <v>126</v>
      </c>
      <c r="BM81" t="s">
        <v>88</v>
      </c>
      <c r="BU81" t="s">
        <v>106</v>
      </c>
    </row>
    <row r="82" spans="1:75">
      <c r="A82" t="s">
        <v>75</v>
      </c>
      <c r="B82" t="s">
        <v>76</v>
      </c>
      <c r="D82" t="s">
        <v>233</v>
      </c>
      <c r="F82" t="s">
        <v>101</v>
      </c>
      <c r="H82" t="s">
        <v>203</v>
      </c>
      <c r="J82" t="s">
        <v>258</v>
      </c>
      <c r="N82">
        <v>2019072504</v>
      </c>
      <c r="O82" s="1">
        <v>43671</v>
      </c>
      <c r="P82" t="s">
        <v>139</v>
      </c>
      <c r="Q82">
        <v>11</v>
      </c>
      <c r="S82" t="s">
        <v>124</v>
      </c>
      <c r="T82" t="s">
        <v>84</v>
      </c>
      <c r="Y82" s="1">
        <v>43673</v>
      </c>
      <c r="AA82" t="s">
        <v>86</v>
      </c>
      <c r="AC82" t="s">
        <v>91</v>
      </c>
      <c r="AF82">
        <f>32</f>
        <v>32</v>
      </c>
      <c r="AG82" t="s">
        <v>98</v>
      </c>
      <c r="AL82" t="s">
        <v>94</v>
      </c>
      <c r="AP82">
        <f>1</f>
        <v>1</v>
      </c>
      <c r="AV82" t="s">
        <v>87</v>
      </c>
      <c r="AW82">
        <f>1</f>
        <v>1</v>
      </c>
      <c r="AX82">
        <f t="shared" si="16"/>
        <v>8</v>
      </c>
      <c r="AZ82">
        <f t="shared" si="17"/>
        <v>4</v>
      </c>
      <c r="BB82">
        <f>4</f>
        <v>4</v>
      </c>
      <c r="BE82" t="s">
        <v>95</v>
      </c>
      <c r="BG82" t="s">
        <v>94</v>
      </c>
      <c r="BH82" t="s">
        <v>87</v>
      </c>
      <c r="BJ82" t="s">
        <v>95</v>
      </c>
      <c r="BL82" t="s">
        <v>115</v>
      </c>
      <c r="BM82" t="s">
        <v>99</v>
      </c>
      <c r="BN82">
        <f>16</f>
        <v>16</v>
      </c>
      <c r="BO82" t="s">
        <v>97</v>
      </c>
      <c r="BP82">
        <f>4</f>
        <v>4</v>
      </c>
      <c r="BR82">
        <f>1</f>
        <v>1</v>
      </c>
      <c r="BU82">
        <f>1</f>
        <v>1</v>
      </c>
      <c r="BV82" t="s">
        <v>99</v>
      </c>
      <c r="BW82" t="s">
        <v>119</v>
      </c>
    </row>
    <row r="83" spans="1:75">
      <c r="A83" t="s">
        <v>75</v>
      </c>
      <c r="B83" t="s">
        <v>76</v>
      </c>
      <c r="D83" t="s">
        <v>259</v>
      </c>
      <c r="F83" t="s">
        <v>78</v>
      </c>
      <c r="H83" t="s">
        <v>260</v>
      </c>
      <c r="J83" t="s">
        <v>118</v>
      </c>
      <c r="N83">
        <v>2019072605</v>
      </c>
      <c r="O83" s="1">
        <v>43672</v>
      </c>
      <c r="P83" t="s">
        <v>210</v>
      </c>
      <c r="Q83">
        <v>135</v>
      </c>
      <c r="S83" t="s">
        <v>83</v>
      </c>
      <c r="T83" t="s">
        <v>84</v>
      </c>
      <c r="Y83" s="1">
        <v>43674</v>
      </c>
      <c r="AA83">
        <f t="shared" si="18"/>
        <v>16</v>
      </c>
      <c r="AC83" t="s">
        <v>87</v>
      </c>
      <c r="AE83" t="s">
        <v>88</v>
      </c>
      <c r="AF83" t="s">
        <v>88</v>
      </c>
      <c r="AG83" t="s">
        <v>89</v>
      </c>
      <c r="AL83" t="s">
        <v>90</v>
      </c>
      <c r="AP83" t="s">
        <v>125</v>
      </c>
      <c r="AV83" t="s">
        <v>87</v>
      </c>
      <c r="AW83" t="s">
        <v>92</v>
      </c>
      <c r="AX83">
        <f t="shared" ref="AX83:AX85" si="19">4</f>
        <v>4</v>
      </c>
      <c r="AZ83" t="s">
        <v>126</v>
      </c>
      <c r="BB83" t="s">
        <v>89</v>
      </c>
      <c r="BE83" t="s">
        <v>126</v>
      </c>
      <c r="BG83" t="s">
        <v>89</v>
      </c>
      <c r="BH83" t="s">
        <v>87</v>
      </c>
      <c r="BJ83">
        <f>32</f>
        <v>32</v>
      </c>
      <c r="BL83" t="s">
        <v>88</v>
      </c>
      <c r="BM83" t="s">
        <v>96</v>
      </c>
      <c r="BN83" t="s">
        <v>87</v>
      </c>
      <c r="BO83" t="s">
        <v>97</v>
      </c>
      <c r="BP83" t="s">
        <v>89</v>
      </c>
      <c r="BR83" t="s">
        <v>98</v>
      </c>
      <c r="BU83" t="s">
        <v>97</v>
      </c>
      <c r="BV83" t="s">
        <v>99</v>
      </c>
      <c r="BW83" t="s">
        <v>119</v>
      </c>
    </row>
    <row r="84" spans="1:75">
      <c r="A84" t="s">
        <v>75</v>
      </c>
      <c r="B84" t="s">
        <v>76</v>
      </c>
      <c r="D84" t="s">
        <v>261</v>
      </c>
      <c r="F84" t="s">
        <v>78</v>
      </c>
      <c r="H84" t="s">
        <v>262</v>
      </c>
      <c r="J84" t="s">
        <v>103</v>
      </c>
      <c r="N84">
        <v>2019072603</v>
      </c>
      <c r="O84" s="1">
        <v>43672</v>
      </c>
      <c r="P84" t="s">
        <v>104</v>
      </c>
      <c r="Q84">
        <v>3</v>
      </c>
      <c r="S84" t="s">
        <v>83</v>
      </c>
      <c r="T84" t="s">
        <v>84</v>
      </c>
      <c r="V84" t="s">
        <v>85</v>
      </c>
      <c r="Y84" s="1">
        <v>43674</v>
      </c>
      <c r="AA84">
        <f t="shared" si="18"/>
        <v>16</v>
      </c>
      <c r="AC84" t="s">
        <v>87</v>
      </c>
      <c r="AE84" t="s">
        <v>88</v>
      </c>
      <c r="AF84" t="s">
        <v>88</v>
      </c>
      <c r="AG84" t="s">
        <v>89</v>
      </c>
      <c r="AL84" t="s">
        <v>90</v>
      </c>
      <c r="AP84" t="s">
        <v>125</v>
      </c>
      <c r="AV84" t="s">
        <v>87</v>
      </c>
      <c r="AW84" t="s">
        <v>92</v>
      </c>
      <c r="AX84">
        <f t="shared" si="19"/>
        <v>4</v>
      </c>
      <c r="AZ84">
        <f>64</f>
        <v>64</v>
      </c>
      <c r="BB84" t="s">
        <v>89</v>
      </c>
      <c r="BE84" t="s">
        <v>126</v>
      </c>
      <c r="BG84" t="s">
        <v>89</v>
      </c>
      <c r="BH84" t="s">
        <v>87</v>
      </c>
      <c r="BJ84">
        <f>32</f>
        <v>32</v>
      </c>
      <c r="BL84" t="s">
        <v>88</v>
      </c>
      <c r="BM84" t="s">
        <v>96</v>
      </c>
      <c r="BN84" t="s">
        <v>87</v>
      </c>
      <c r="BO84" t="s">
        <v>97</v>
      </c>
      <c r="BP84" t="s">
        <v>89</v>
      </c>
      <c r="BR84" t="s">
        <v>98</v>
      </c>
      <c r="BU84" t="s">
        <v>97</v>
      </c>
      <c r="BV84" t="s">
        <v>99</v>
      </c>
      <c r="BW84" t="s">
        <v>119</v>
      </c>
    </row>
    <row r="85" spans="1:75">
      <c r="A85" t="s">
        <v>75</v>
      </c>
      <c r="B85" t="s">
        <v>76</v>
      </c>
      <c r="D85" t="s">
        <v>263</v>
      </c>
      <c r="F85" t="s">
        <v>101</v>
      </c>
      <c r="H85" t="s">
        <v>79</v>
      </c>
      <c r="J85" t="s">
        <v>118</v>
      </c>
      <c r="N85">
        <v>2019072702</v>
      </c>
      <c r="O85" s="1">
        <v>43673</v>
      </c>
      <c r="S85" t="s">
        <v>83</v>
      </c>
      <c r="T85" t="s">
        <v>84</v>
      </c>
      <c r="Y85" s="1">
        <v>43675</v>
      </c>
      <c r="AA85" t="s">
        <v>86</v>
      </c>
      <c r="AC85" t="s">
        <v>87</v>
      </c>
      <c r="AE85" t="s">
        <v>88</v>
      </c>
      <c r="AF85">
        <f>16</f>
        <v>16</v>
      </c>
      <c r="AG85" t="s">
        <v>98</v>
      </c>
      <c r="AL85" t="s">
        <v>90</v>
      </c>
      <c r="AP85">
        <f>1</f>
        <v>1</v>
      </c>
      <c r="AV85" t="s">
        <v>91</v>
      </c>
      <c r="AW85" t="s">
        <v>92</v>
      </c>
      <c r="AX85">
        <f t="shared" si="19"/>
        <v>4</v>
      </c>
      <c r="AZ85" t="s">
        <v>94</v>
      </c>
      <c r="BB85" t="s">
        <v>89</v>
      </c>
      <c r="BE85">
        <f>64</f>
        <v>64</v>
      </c>
      <c r="BG85" t="s">
        <v>94</v>
      </c>
      <c r="BH85" t="s">
        <v>91</v>
      </c>
      <c r="BJ85" t="s">
        <v>95</v>
      </c>
      <c r="BL85" t="s">
        <v>115</v>
      </c>
      <c r="BM85" t="s">
        <v>99</v>
      </c>
      <c r="BN85" t="s">
        <v>91</v>
      </c>
      <c r="BO85">
        <f>4</f>
        <v>4</v>
      </c>
      <c r="BP85">
        <f>8</f>
        <v>8</v>
      </c>
      <c r="BR85" t="s">
        <v>98</v>
      </c>
      <c r="BU85" t="s">
        <v>97</v>
      </c>
      <c r="BV85" t="s">
        <v>99</v>
      </c>
      <c r="BW85" t="s">
        <v>119</v>
      </c>
    </row>
    <row r="86" spans="1:75">
      <c r="A86" t="s">
        <v>75</v>
      </c>
      <c r="B86" t="s">
        <v>76</v>
      </c>
      <c r="D86" t="s">
        <v>264</v>
      </c>
      <c r="F86" t="s">
        <v>101</v>
      </c>
      <c r="H86" t="s">
        <v>114</v>
      </c>
      <c r="J86" t="s">
        <v>80</v>
      </c>
      <c r="K86" t="s">
        <v>81</v>
      </c>
      <c r="N86">
        <v>2019072626</v>
      </c>
      <c r="O86" s="1">
        <v>43672</v>
      </c>
      <c r="S86" t="s">
        <v>83</v>
      </c>
      <c r="T86" t="s">
        <v>84</v>
      </c>
      <c r="V86" t="s">
        <v>85</v>
      </c>
      <c r="Y86" s="1">
        <v>43676</v>
      </c>
      <c r="AA86">
        <f>16</f>
        <v>16</v>
      </c>
      <c r="AC86">
        <f>16</f>
        <v>16</v>
      </c>
      <c r="AE86" t="s">
        <v>88</v>
      </c>
      <c r="AF86" t="s">
        <v>91</v>
      </c>
      <c r="AG86" t="s">
        <v>89</v>
      </c>
      <c r="AL86" t="s">
        <v>90</v>
      </c>
      <c r="AP86" t="s">
        <v>125</v>
      </c>
      <c r="AV86" t="s">
        <v>91</v>
      </c>
      <c r="AW86" t="s">
        <v>92</v>
      </c>
      <c r="AX86">
        <f>8</f>
        <v>8</v>
      </c>
      <c r="AZ86" t="s">
        <v>94</v>
      </c>
      <c r="BB86">
        <f>4</f>
        <v>4</v>
      </c>
      <c r="BE86" t="s">
        <v>95</v>
      </c>
      <c r="BG86" t="s">
        <v>89</v>
      </c>
      <c r="BH86" t="s">
        <v>87</v>
      </c>
      <c r="BJ86" t="s">
        <v>95</v>
      </c>
      <c r="BL86" t="s">
        <v>88</v>
      </c>
      <c r="BM86">
        <f>16</f>
        <v>16</v>
      </c>
      <c r="BN86" t="s">
        <v>91</v>
      </c>
      <c r="BO86" t="s">
        <v>97</v>
      </c>
      <c r="BP86">
        <f>4</f>
        <v>4</v>
      </c>
      <c r="BR86" t="s">
        <v>98</v>
      </c>
      <c r="BU86" t="s">
        <v>97</v>
      </c>
      <c r="BV86" t="s">
        <v>99</v>
      </c>
      <c r="BW86" t="s">
        <v>119</v>
      </c>
    </row>
    <row r="87" spans="1:75">
      <c r="A87" t="s">
        <v>75</v>
      </c>
      <c r="B87" t="s">
        <v>76</v>
      </c>
      <c r="D87" t="s">
        <v>261</v>
      </c>
      <c r="F87" t="s">
        <v>78</v>
      </c>
      <c r="H87" t="s">
        <v>136</v>
      </c>
      <c r="J87" t="s">
        <v>103</v>
      </c>
      <c r="N87">
        <v>2019072904</v>
      </c>
      <c r="O87" s="1">
        <v>43675</v>
      </c>
      <c r="P87" t="s">
        <v>265</v>
      </c>
      <c r="Q87">
        <v>15</v>
      </c>
      <c r="S87" t="s">
        <v>146</v>
      </c>
      <c r="T87" t="s">
        <v>85</v>
      </c>
      <c r="Y87" s="1">
        <v>43677</v>
      </c>
      <c r="Z87" t="s">
        <v>85</v>
      </c>
      <c r="AA87" t="s">
        <v>86</v>
      </c>
      <c r="AD87" t="s">
        <v>97</v>
      </c>
      <c r="AH87" t="s">
        <v>90</v>
      </c>
      <c r="AI87">
        <f>4</f>
        <v>4</v>
      </c>
      <c r="AL87" t="s">
        <v>90</v>
      </c>
      <c r="AO87" t="s">
        <v>97</v>
      </c>
      <c r="AP87" t="s">
        <v>125</v>
      </c>
      <c r="AQ87" t="s">
        <v>97</v>
      </c>
      <c r="AR87" t="s">
        <v>90</v>
      </c>
      <c r="AS87" t="s">
        <v>151</v>
      </c>
      <c r="AT87" t="s">
        <v>93</v>
      </c>
      <c r="AV87" t="s">
        <v>91</v>
      </c>
      <c r="AX87" t="s">
        <v>99</v>
      </c>
      <c r="BA87" t="s">
        <v>147</v>
      </c>
      <c r="BB87" t="s">
        <v>89</v>
      </c>
      <c r="BC87" t="s">
        <v>89</v>
      </c>
      <c r="BF87">
        <f>2</f>
        <v>2</v>
      </c>
      <c r="BN87" t="s">
        <v>106</v>
      </c>
      <c r="BP87" t="s">
        <v>89</v>
      </c>
      <c r="BQ87">
        <f>1</f>
        <v>1</v>
      </c>
      <c r="BU87" t="s">
        <v>125</v>
      </c>
      <c r="BW87" t="s">
        <v>119</v>
      </c>
    </row>
    <row r="88" spans="1:73">
      <c r="A88" t="s">
        <v>75</v>
      </c>
      <c r="B88" t="s">
        <v>76</v>
      </c>
      <c r="D88" t="s">
        <v>266</v>
      </c>
      <c r="F88" t="s">
        <v>101</v>
      </c>
      <c r="H88" t="s">
        <v>79</v>
      </c>
      <c r="J88" t="s">
        <v>80</v>
      </c>
      <c r="K88" t="s">
        <v>81</v>
      </c>
      <c r="N88">
        <v>2019073002</v>
      </c>
      <c r="O88" s="1">
        <v>43676</v>
      </c>
      <c r="P88" t="s">
        <v>104</v>
      </c>
      <c r="Q88">
        <v>3</v>
      </c>
      <c r="S88" t="s">
        <v>109</v>
      </c>
      <c r="T88" t="s">
        <v>84</v>
      </c>
      <c r="Y88" s="1">
        <v>43678</v>
      </c>
      <c r="AA88" t="s">
        <v>86</v>
      </c>
      <c r="AG88" t="s">
        <v>86</v>
      </c>
      <c r="AJ88" t="s">
        <v>94</v>
      </c>
      <c r="AP88" t="s">
        <v>93</v>
      </c>
      <c r="AW88" t="s">
        <v>93</v>
      </c>
      <c r="AY88" t="s">
        <v>91</v>
      </c>
      <c r="AZ88" t="s">
        <v>86</v>
      </c>
      <c r="BB88" t="s">
        <v>94</v>
      </c>
      <c r="BE88">
        <f>16</f>
        <v>16</v>
      </c>
      <c r="BG88" t="s">
        <v>94</v>
      </c>
      <c r="BM88">
        <f>2</f>
        <v>2</v>
      </c>
      <c r="BP88" t="s">
        <v>93</v>
      </c>
      <c r="BR88" t="s">
        <v>93</v>
      </c>
      <c r="BT88" t="s">
        <v>94</v>
      </c>
      <c r="BU88" t="s">
        <v>94</v>
      </c>
    </row>
    <row r="89" spans="1:75">
      <c r="A89" t="s">
        <v>75</v>
      </c>
      <c r="B89" t="s">
        <v>76</v>
      </c>
      <c r="D89" t="s">
        <v>267</v>
      </c>
      <c r="F89" t="s">
        <v>78</v>
      </c>
      <c r="H89" t="s">
        <v>245</v>
      </c>
      <c r="J89" t="s">
        <v>103</v>
      </c>
      <c r="N89">
        <v>2019073003</v>
      </c>
      <c r="O89" s="1">
        <v>43676</v>
      </c>
      <c r="P89" t="s">
        <v>104</v>
      </c>
      <c r="Q89">
        <v>3</v>
      </c>
      <c r="S89" t="s">
        <v>83</v>
      </c>
      <c r="T89" t="s">
        <v>84</v>
      </c>
      <c r="V89" t="s">
        <v>85</v>
      </c>
      <c r="Y89" s="1">
        <v>43678</v>
      </c>
      <c r="AA89">
        <f>16</f>
        <v>16</v>
      </c>
      <c r="AC89" t="s">
        <v>87</v>
      </c>
      <c r="AE89" t="s">
        <v>88</v>
      </c>
      <c r="AF89">
        <f>32</f>
        <v>32</v>
      </c>
      <c r="AG89" t="s">
        <v>89</v>
      </c>
      <c r="AL89" t="s">
        <v>94</v>
      </c>
      <c r="AP89">
        <f>1</f>
        <v>1</v>
      </c>
      <c r="AV89" t="s">
        <v>91</v>
      </c>
      <c r="AW89" t="s">
        <v>92</v>
      </c>
      <c r="AX89" t="s">
        <v>93</v>
      </c>
      <c r="AZ89" t="s">
        <v>126</v>
      </c>
      <c r="BB89">
        <f>4</f>
        <v>4</v>
      </c>
      <c r="BE89">
        <f>64</f>
        <v>64</v>
      </c>
      <c r="BG89" t="s">
        <v>89</v>
      </c>
      <c r="BH89" t="s">
        <v>87</v>
      </c>
      <c r="BJ89" t="s">
        <v>95</v>
      </c>
      <c r="BL89" t="s">
        <v>88</v>
      </c>
      <c r="BM89" t="s">
        <v>96</v>
      </c>
      <c r="BN89" t="s">
        <v>91</v>
      </c>
      <c r="BO89" t="s">
        <v>97</v>
      </c>
      <c r="BP89">
        <f>4</f>
        <v>4</v>
      </c>
      <c r="BR89" t="s">
        <v>98</v>
      </c>
      <c r="BU89">
        <f>1</f>
        <v>1</v>
      </c>
      <c r="BV89" t="s">
        <v>99</v>
      </c>
      <c r="BW89" t="s">
        <v>119</v>
      </c>
    </row>
    <row r="90" spans="1:75">
      <c r="A90" t="s">
        <v>75</v>
      </c>
      <c r="B90" t="s">
        <v>76</v>
      </c>
      <c r="D90" t="s">
        <v>268</v>
      </c>
      <c r="F90" t="s">
        <v>78</v>
      </c>
      <c r="H90" t="s">
        <v>186</v>
      </c>
      <c r="J90" t="s">
        <v>103</v>
      </c>
      <c r="N90">
        <v>2019073006</v>
      </c>
      <c r="O90" s="1">
        <v>43676</v>
      </c>
      <c r="P90" t="s">
        <v>104</v>
      </c>
      <c r="Q90">
        <v>3</v>
      </c>
      <c r="S90" t="s">
        <v>124</v>
      </c>
      <c r="T90" t="s">
        <v>84</v>
      </c>
      <c r="Y90" s="1">
        <v>43678</v>
      </c>
      <c r="AA90" t="s">
        <v>86</v>
      </c>
      <c r="AC90" t="s">
        <v>91</v>
      </c>
      <c r="AF90" t="s">
        <v>91</v>
      </c>
      <c r="AG90" t="s">
        <v>98</v>
      </c>
      <c r="AL90" t="s">
        <v>94</v>
      </c>
      <c r="AP90">
        <f>0.06</f>
        <v>0.06</v>
      </c>
      <c r="AV90" t="s">
        <v>91</v>
      </c>
      <c r="AW90" t="s">
        <v>92</v>
      </c>
      <c r="AX90" t="s">
        <v>93</v>
      </c>
      <c r="AZ90" t="s">
        <v>94</v>
      </c>
      <c r="BB90" t="s">
        <v>93</v>
      </c>
      <c r="BE90" t="s">
        <v>95</v>
      </c>
      <c r="BG90" t="s">
        <v>94</v>
      </c>
      <c r="BH90" t="s">
        <v>91</v>
      </c>
      <c r="BJ90" t="s">
        <v>95</v>
      </c>
      <c r="BL90" t="s">
        <v>115</v>
      </c>
      <c r="BM90" t="s">
        <v>99</v>
      </c>
      <c r="BN90" t="s">
        <v>91</v>
      </c>
      <c r="BO90" t="s">
        <v>94</v>
      </c>
      <c r="BP90" t="s">
        <v>93</v>
      </c>
      <c r="BR90">
        <f>1</f>
        <v>1</v>
      </c>
      <c r="BU90">
        <f>0.12</f>
        <v>0.12</v>
      </c>
      <c r="BV90" t="s">
        <v>99</v>
      </c>
      <c r="BW90" t="s">
        <v>99</v>
      </c>
    </row>
    <row r="91" spans="1:75">
      <c r="A91" t="s">
        <v>75</v>
      </c>
      <c r="B91" t="s">
        <v>76</v>
      </c>
      <c r="D91" t="s">
        <v>269</v>
      </c>
      <c r="F91" t="s">
        <v>101</v>
      </c>
      <c r="H91" t="s">
        <v>270</v>
      </c>
      <c r="J91" t="s">
        <v>103</v>
      </c>
      <c r="N91">
        <v>2019072925</v>
      </c>
      <c r="O91" s="1">
        <v>43675</v>
      </c>
      <c r="P91" t="s">
        <v>82</v>
      </c>
      <c r="Q91">
        <v>12</v>
      </c>
      <c r="S91" t="s">
        <v>180</v>
      </c>
      <c r="T91" t="s">
        <v>85</v>
      </c>
      <c r="Y91" s="1">
        <v>43678</v>
      </c>
      <c r="AA91" t="s">
        <v>86</v>
      </c>
      <c r="AD91" t="s">
        <v>97</v>
      </c>
      <c r="AH91" t="s">
        <v>92</v>
      </c>
      <c r="AI91" t="s">
        <v>99</v>
      </c>
      <c r="AL91">
        <f>4</f>
        <v>4</v>
      </c>
      <c r="AO91" t="s">
        <v>97</v>
      </c>
      <c r="AP91" t="s">
        <v>99</v>
      </c>
      <c r="AQ91" t="s">
        <v>97</v>
      </c>
      <c r="AR91" t="s">
        <v>90</v>
      </c>
      <c r="AS91" t="s">
        <v>151</v>
      </c>
      <c r="AT91" t="s">
        <v>93</v>
      </c>
      <c r="AV91" t="s">
        <v>91</v>
      </c>
      <c r="AX91" t="s">
        <v>99</v>
      </c>
      <c r="BA91" t="s">
        <v>92</v>
      </c>
      <c r="BB91" t="s">
        <v>93</v>
      </c>
      <c r="BC91" t="s">
        <v>93</v>
      </c>
      <c r="BF91">
        <f>2</f>
        <v>2</v>
      </c>
      <c r="BP91" t="s">
        <v>93</v>
      </c>
      <c r="BQ91">
        <f>1</f>
        <v>1</v>
      </c>
      <c r="BU91" t="s">
        <v>99</v>
      </c>
      <c r="BW91" t="s">
        <v>115</v>
      </c>
    </row>
    <row r="92" spans="1:75">
      <c r="A92" t="s">
        <v>75</v>
      </c>
      <c r="B92" t="s">
        <v>76</v>
      </c>
      <c r="D92" t="s">
        <v>261</v>
      </c>
      <c r="F92" t="s">
        <v>78</v>
      </c>
      <c r="H92" t="s">
        <v>262</v>
      </c>
      <c r="J92" t="s">
        <v>103</v>
      </c>
      <c r="N92">
        <v>2019073009</v>
      </c>
      <c r="O92" s="1">
        <v>43676</v>
      </c>
      <c r="P92" t="s">
        <v>265</v>
      </c>
      <c r="Q92">
        <v>15</v>
      </c>
      <c r="S92" t="s">
        <v>146</v>
      </c>
      <c r="T92" t="s">
        <v>85</v>
      </c>
      <c r="Y92" s="1">
        <v>43679</v>
      </c>
      <c r="Z92" t="s">
        <v>85</v>
      </c>
      <c r="AA92" t="s">
        <v>86</v>
      </c>
      <c r="AD92" t="s">
        <v>97</v>
      </c>
      <c r="AH92" t="s">
        <v>90</v>
      </c>
      <c r="AI92">
        <f>4</f>
        <v>4</v>
      </c>
      <c r="AL92" t="s">
        <v>90</v>
      </c>
      <c r="AO92" t="s">
        <v>97</v>
      </c>
      <c r="AP92" t="s">
        <v>125</v>
      </c>
      <c r="AQ92" t="s">
        <v>97</v>
      </c>
      <c r="AR92" t="s">
        <v>90</v>
      </c>
      <c r="AS92" t="s">
        <v>151</v>
      </c>
      <c r="AT92" t="s">
        <v>93</v>
      </c>
      <c r="AV92" t="s">
        <v>91</v>
      </c>
      <c r="AX92" t="s">
        <v>99</v>
      </c>
      <c r="BA92" t="s">
        <v>147</v>
      </c>
      <c r="BB92" t="s">
        <v>89</v>
      </c>
      <c r="BC92" t="s">
        <v>89</v>
      </c>
      <c r="BF92">
        <f>4</f>
        <v>4</v>
      </c>
      <c r="BN92" t="s">
        <v>106</v>
      </c>
      <c r="BP92" t="s">
        <v>89</v>
      </c>
      <c r="BQ92" t="s">
        <v>99</v>
      </c>
      <c r="BU92" t="s">
        <v>125</v>
      </c>
      <c r="BW92" t="s">
        <v>119</v>
      </c>
    </row>
    <row r="93" spans="1:75">
      <c r="A93" t="s">
        <v>75</v>
      </c>
      <c r="B93" t="s">
        <v>76</v>
      </c>
      <c r="D93" t="s">
        <v>271</v>
      </c>
      <c r="F93" t="s">
        <v>101</v>
      </c>
      <c r="H93" t="s">
        <v>272</v>
      </c>
      <c r="J93" t="s">
        <v>103</v>
      </c>
      <c r="N93">
        <v>2019072931</v>
      </c>
      <c r="O93" s="1">
        <v>43675</v>
      </c>
      <c r="P93" t="s">
        <v>82</v>
      </c>
      <c r="Q93">
        <v>12</v>
      </c>
      <c r="S93" t="s">
        <v>180</v>
      </c>
      <c r="T93" t="s">
        <v>85</v>
      </c>
      <c r="Y93" s="1">
        <v>43679</v>
      </c>
      <c r="AA93">
        <f>8</f>
        <v>8</v>
      </c>
      <c r="AD93" t="s">
        <v>93</v>
      </c>
      <c r="AH93" t="s">
        <v>90</v>
      </c>
      <c r="AI93" t="s">
        <v>99</v>
      </c>
      <c r="AL93" t="s">
        <v>99</v>
      </c>
      <c r="AO93" t="s">
        <v>99</v>
      </c>
      <c r="AP93" t="s">
        <v>99</v>
      </c>
      <c r="AQ93" t="s">
        <v>99</v>
      </c>
      <c r="AR93" t="s">
        <v>98</v>
      </c>
      <c r="AS93" t="s">
        <v>151</v>
      </c>
      <c r="AT93" t="s">
        <v>93</v>
      </c>
      <c r="AV93" t="s">
        <v>91</v>
      </c>
      <c r="AX93" t="s">
        <v>99</v>
      </c>
      <c r="BA93" t="s">
        <v>147</v>
      </c>
      <c r="BB93" t="s">
        <v>93</v>
      </c>
      <c r="BC93" t="s">
        <v>93</v>
      </c>
      <c r="BF93" t="s">
        <v>93</v>
      </c>
      <c r="BP93" t="s">
        <v>93</v>
      </c>
      <c r="BQ93">
        <f>1</f>
        <v>1</v>
      </c>
      <c r="BU93" t="s">
        <v>99</v>
      </c>
      <c r="BW93" t="s">
        <v>115</v>
      </c>
    </row>
    <row r="94" spans="1:75">
      <c r="A94" t="s">
        <v>75</v>
      </c>
      <c r="B94" t="s">
        <v>76</v>
      </c>
      <c r="D94" t="s">
        <v>267</v>
      </c>
      <c r="F94" t="s">
        <v>78</v>
      </c>
      <c r="H94" t="s">
        <v>245</v>
      </c>
      <c r="J94" t="s">
        <v>103</v>
      </c>
      <c r="N94">
        <v>2019073023</v>
      </c>
      <c r="O94" s="1">
        <v>43676</v>
      </c>
      <c r="P94" t="s">
        <v>82</v>
      </c>
      <c r="Q94">
        <v>12</v>
      </c>
      <c r="S94" t="s">
        <v>146</v>
      </c>
      <c r="T94" t="s">
        <v>85</v>
      </c>
      <c r="Y94" s="1">
        <v>43679</v>
      </c>
      <c r="AA94" t="s">
        <v>86</v>
      </c>
      <c r="AD94">
        <f>4</f>
        <v>4</v>
      </c>
      <c r="AH94">
        <f>0.12</f>
        <v>0.12</v>
      </c>
      <c r="AI94" t="s">
        <v>99</v>
      </c>
      <c r="AL94">
        <f>2</f>
        <v>2</v>
      </c>
      <c r="AO94">
        <f>1</f>
        <v>1</v>
      </c>
      <c r="AP94" t="s">
        <v>99</v>
      </c>
      <c r="AQ94">
        <f>2</f>
        <v>2</v>
      </c>
      <c r="AR94" t="s">
        <v>98</v>
      </c>
      <c r="AS94" t="s">
        <v>151</v>
      </c>
      <c r="AT94" t="s">
        <v>93</v>
      </c>
      <c r="AV94" t="s">
        <v>91</v>
      </c>
      <c r="AX94" t="s">
        <v>99</v>
      </c>
      <c r="BA94" t="s">
        <v>147</v>
      </c>
      <c r="BB94" t="s">
        <v>93</v>
      </c>
      <c r="BC94" t="s">
        <v>93</v>
      </c>
      <c r="BF94">
        <f>4</f>
        <v>4</v>
      </c>
      <c r="BN94" t="s">
        <v>94</v>
      </c>
      <c r="BP94" t="s">
        <v>93</v>
      </c>
      <c r="BQ94" t="s">
        <v>99</v>
      </c>
      <c r="BU94" t="s">
        <v>99</v>
      </c>
      <c r="BW94" t="s">
        <v>115</v>
      </c>
    </row>
    <row r="95" spans="1:75">
      <c r="A95" t="s">
        <v>75</v>
      </c>
      <c r="B95" t="s">
        <v>76</v>
      </c>
      <c r="D95" t="s">
        <v>273</v>
      </c>
      <c r="F95" t="s">
        <v>78</v>
      </c>
      <c r="H95" t="s">
        <v>229</v>
      </c>
      <c r="J95" t="s">
        <v>112</v>
      </c>
      <c r="K95" t="s">
        <v>81</v>
      </c>
      <c r="N95">
        <v>2019073103</v>
      </c>
      <c r="O95" s="1">
        <v>43677</v>
      </c>
      <c r="P95" t="s">
        <v>274</v>
      </c>
      <c r="Q95">
        <v>64</v>
      </c>
      <c r="S95" t="s">
        <v>146</v>
      </c>
      <c r="T95" t="s">
        <v>85</v>
      </c>
      <c r="Y95" s="1">
        <v>43680</v>
      </c>
      <c r="AA95" t="s">
        <v>86</v>
      </c>
      <c r="AD95" t="s">
        <v>97</v>
      </c>
      <c r="AH95" t="s">
        <v>92</v>
      </c>
      <c r="AI95" t="s">
        <v>99</v>
      </c>
      <c r="AL95" t="s">
        <v>99</v>
      </c>
      <c r="AO95" t="s">
        <v>97</v>
      </c>
      <c r="AP95" t="s">
        <v>99</v>
      </c>
      <c r="AQ95" t="s">
        <v>97</v>
      </c>
      <c r="AR95" t="s">
        <v>90</v>
      </c>
      <c r="AS95" t="s">
        <v>151</v>
      </c>
      <c r="AT95" t="s">
        <v>93</v>
      </c>
      <c r="AV95" t="s">
        <v>91</v>
      </c>
      <c r="AX95" t="s">
        <v>99</v>
      </c>
      <c r="BA95">
        <f>0.25</f>
        <v>0.25</v>
      </c>
      <c r="BB95" t="s">
        <v>93</v>
      </c>
      <c r="BC95" t="s">
        <v>93</v>
      </c>
      <c r="BF95" t="s">
        <v>93</v>
      </c>
      <c r="BN95" t="s">
        <v>94</v>
      </c>
      <c r="BP95" t="s">
        <v>93</v>
      </c>
      <c r="BQ95" t="s">
        <v>99</v>
      </c>
      <c r="BU95" t="s">
        <v>99</v>
      </c>
      <c r="BW95" t="s">
        <v>115</v>
      </c>
    </row>
    <row r="96" spans="1:75">
      <c r="A96" t="s">
        <v>75</v>
      </c>
      <c r="B96" t="s">
        <v>76</v>
      </c>
      <c r="D96" t="s">
        <v>275</v>
      </c>
      <c r="F96" t="s">
        <v>101</v>
      </c>
      <c r="H96" t="s">
        <v>153</v>
      </c>
      <c r="J96" t="s">
        <v>80</v>
      </c>
      <c r="K96" t="s">
        <v>81</v>
      </c>
      <c r="N96">
        <v>2019073129</v>
      </c>
      <c r="O96" s="1">
        <v>43677</v>
      </c>
      <c r="P96" t="s">
        <v>82</v>
      </c>
      <c r="Q96">
        <v>12</v>
      </c>
      <c r="S96" t="s">
        <v>83</v>
      </c>
      <c r="T96" t="s">
        <v>84</v>
      </c>
      <c r="Y96" s="1">
        <v>43680</v>
      </c>
      <c r="AA96" t="s">
        <v>86</v>
      </c>
      <c r="AC96" t="s">
        <v>91</v>
      </c>
      <c r="AE96" t="s">
        <v>91</v>
      </c>
      <c r="AF96" t="s">
        <v>91</v>
      </c>
      <c r="AG96">
        <f>4</f>
        <v>4</v>
      </c>
      <c r="AL96" t="s">
        <v>90</v>
      </c>
      <c r="AP96" t="s">
        <v>125</v>
      </c>
      <c r="AV96" t="s">
        <v>91</v>
      </c>
      <c r="AW96" t="s">
        <v>92</v>
      </c>
      <c r="AX96">
        <f>8</f>
        <v>8</v>
      </c>
      <c r="AZ96" t="s">
        <v>94</v>
      </c>
      <c r="BB96" t="s">
        <v>93</v>
      </c>
      <c r="BE96" t="s">
        <v>95</v>
      </c>
      <c r="BG96" t="s">
        <v>94</v>
      </c>
      <c r="BH96" t="s">
        <v>91</v>
      </c>
      <c r="BJ96" t="s">
        <v>95</v>
      </c>
      <c r="BL96" t="s">
        <v>115</v>
      </c>
      <c r="BM96" t="s">
        <v>99</v>
      </c>
      <c r="BN96" t="s">
        <v>91</v>
      </c>
      <c r="BO96" t="s">
        <v>94</v>
      </c>
      <c r="BP96">
        <f t="shared" ref="BP96:BP100" si="20">4</f>
        <v>4</v>
      </c>
      <c r="BR96" t="s">
        <v>98</v>
      </c>
      <c r="BU96" t="s">
        <v>97</v>
      </c>
      <c r="BV96" t="s">
        <v>99</v>
      </c>
      <c r="BW96" t="s">
        <v>119</v>
      </c>
    </row>
    <row r="97" spans="1:75">
      <c r="A97" t="s">
        <v>75</v>
      </c>
      <c r="B97" t="s">
        <v>76</v>
      </c>
      <c r="D97" t="s">
        <v>276</v>
      </c>
      <c r="F97" t="s">
        <v>78</v>
      </c>
      <c r="H97" t="s">
        <v>277</v>
      </c>
      <c r="J97" t="s">
        <v>155</v>
      </c>
      <c r="K97" t="s">
        <v>81</v>
      </c>
      <c r="N97">
        <v>2019073123</v>
      </c>
      <c r="O97" s="1">
        <v>43677</v>
      </c>
      <c r="P97" t="s">
        <v>82</v>
      </c>
      <c r="Q97">
        <v>12</v>
      </c>
      <c r="S97" t="s">
        <v>278</v>
      </c>
      <c r="T97" t="s">
        <v>84</v>
      </c>
      <c r="Y97" s="1">
        <v>43681</v>
      </c>
      <c r="AA97" t="s">
        <v>86</v>
      </c>
      <c r="AC97" t="s">
        <v>87</v>
      </c>
      <c r="AF97">
        <f>16</f>
        <v>16</v>
      </c>
      <c r="AG97" t="s">
        <v>98</v>
      </c>
      <c r="AL97" t="s">
        <v>94</v>
      </c>
      <c r="AP97">
        <f>1</f>
        <v>1</v>
      </c>
      <c r="AV97" t="s">
        <v>91</v>
      </c>
      <c r="AW97" t="s">
        <v>92</v>
      </c>
      <c r="AX97" t="s">
        <v>93</v>
      </c>
      <c r="AZ97" t="s">
        <v>94</v>
      </c>
      <c r="BB97" t="s">
        <v>93</v>
      </c>
      <c r="BE97">
        <f>64</f>
        <v>64</v>
      </c>
      <c r="BG97" t="s">
        <v>94</v>
      </c>
      <c r="BH97" t="s">
        <v>91</v>
      </c>
      <c r="BJ97" t="s">
        <v>95</v>
      </c>
      <c r="BL97" t="s">
        <v>115</v>
      </c>
      <c r="BM97" t="s">
        <v>99</v>
      </c>
      <c r="BN97" t="s">
        <v>91</v>
      </c>
      <c r="BO97" t="s">
        <v>97</v>
      </c>
      <c r="BP97">
        <f t="shared" si="20"/>
        <v>4</v>
      </c>
      <c r="BR97" t="s">
        <v>98</v>
      </c>
      <c r="BU97">
        <f>1</f>
        <v>1</v>
      </c>
      <c r="BV97" t="s">
        <v>99</v>
      </c>
      <c r="BW97" t="s">
        <v>99</v>
      </c>
    </row>
    <row r="98" spans="1:75">
      <c r="A98" t="s">
        <v>75</v>
      </c>
      <c r="B98" t="s">
        <v>76</v>
      </c>
      <c r="D98" t="s">
        <v>279</v>
      </c>
      <c r="F98" t="s">
        <v>78</v>
      </c>
      <c r="H98" t="s">
        <v>157</v>
      </c>
      <c r="J98" t="s">
        <v>80</v>
      </c>
      <c r="K98" t="s">
        <v>81</v>
      </c>
      <c r="N98">
        <v>2019080131</v>
      </c>
      <c r="O98" s="1">
        <v>43677</v>
      </c>
      <c r="P98" t="s">
        <v>82</v>
      </c>
      <c r="Q98">
        <v>12</v>
      </c>
      <c r="S98" t="s">
        <v>180</v>
      </c>
      <c r="T98" t="s">
        <v>85</v>
      </c>
      <c r="Y98" s="1">
        <v>43681</v>
      </c>
      <c r="AA98" t="s">
        <v>86</v>
      </c>
      <c r="AD98">
        <f>2</f>
        <v>2</v>
      </c>
      <c r="AH98" t="s">
        <v>92</v>
      </c>
      <c r="AI98">
        <f>4</f>
        <v>4</v>
      </c>
      <c r="AL98" t="s">
        <v>99</v>
      </c>
      <c r="AO98" t="s">
        <v>99</v>
      </c>
      <c r="AP98" t="s">
        <v>99</v>
      </c>
      <c r="AQ98" t="s">
        <v>99</v>
      </c>
      <c r="AR98" t="s">
        <v>98</v>
      </c>
      <c r="AS98" t="s">
        <v>151</v>
      </c>
      <c r="AT98" t="s">
        <v>93</v>
      </c>
      <c r="AV98" t="s">
        <v>91</v>
      </c>
      <c r="AX98" t="s">
        <v>99</v>
      </c>
      <c r="BA98" t="s">
        <v>92</v>
      </c>
      <c r="BB98" t="s">
        <v>93</v>
      </c>
      <c r="BC98" t="s">
        <v>89</v>
      </c>
      <c r="BF98" t="s">
        <v>93</v>
      </c>
      <c r="BP98" t="s">
        <v>93</v>
      </c>
      <c r="BQ98" t="s">
        <v>99</v>
      </c>
      <c r="BU98" t="s">
        <v>99</v>
      </c>
      <c r="BW98" t="s">
        <v>115</v>
      </c>
    </row>
    <row r="99" spans="1:75">
      <c r="A99" t="s">
        <v>75</v>
      </c>
      <c r="B99" t="s">
        <v>76</v>
      </c>
      <c r="D99" t="s">
        <v>280</v>
      </c>
      <c r="F99" t="s">
        <v>78</v>
      </c>
      <c r="H99" t="s">
        <v>281</v>
      </c>
      <c r="J99" t="s">
        <v>118</v>
      </c>
      <c r="N99">
        <v>2019080301</v>
      </c>
      <c r="O99" s="1">
        <v>43680</v>
      </c>
      <c r="P99" t="s">
        <v>210</v>
      </c>
      <c r="Q99">
        <v>135</v>
      </c>
      <c r="S99" t="s">
        <v>83</v>
      </c>
      <c r="T99" t="s">
        <v>84</v>
      </c>
      <c r="Y99" s="1">
        <v>43682</v>
      </c>
      <c r="AA99">
        <f>16</f>
        <v>16</v>
      </c>
      <c r="AC99" t="s">
        <v>87</v>
      </c>
      <c r="AE99" t="s">
        <v>88</v>
      </c>
      <c r="AF99" t="s">
        <v>88</v>
      </c>
      <c r="AG99" t="s">
        <v>89</v>
      </c>
      <c r="AL99" t="s">
        <v>90</v>
      </c>
      <c r="AP99" t="s">
        <v>125</v>
      </c>
      <c r="AV99" t="s">
        <v>87</v>
      </c>
      <c r="AW99" t="s">
        <v>92</v>
      </c>
      <c r="AX99">
        <f>8</f>
        <v>8</v>
      </c>
      <c r="AZ99">
        <f>16</f>
        <v>16</v>
      </c>
      <c r="BB99" t="s">
        <v>89</v>
      </c>
      <c r="BE99" t="s">
        <v>126</v>
      </c>
      <c r="BG99" t="s">
        <v>89</v>
      </c>
      <c r="BH99" t="s">
        <v>87</v>
      </c>
      <c r="BJ99" t="s">
        <v>88</v>
      </c>
      <c r="BL99" t="s">
        <v>88</v>
      </c>
      <c r="BM99" t="s">
        <v>96</v>
      </c>
      <c r="BN99" t="s">
        <v>87</v>
      </c>
      <c r="BO99" t="s">
        <v>97</v>
      </c>
      <c r="BP99" t="s">
        <v>89</v>
      </c>
      <c r="BR99">
        <f>1</f>
        <v>1</v>
      </c>
      <c r="BU99" t="s">
        <v>97</v>
      </c>
      <c r="BV99" t="s">
        <v>99</v>
      </c>
      <c r="BW99" t="s">
        <v>119</v>
      </c>
    </row>
    <row r="100" spans="1:75">
      <c r="A100" t="s">
        <v>75</v>
      </c>
      <c r="B100" t="s">
        <v>76</v>
      </c>
      <c r="D100" t="s">
        <v>231</v>
      </c>
      <c r="F100" t="s">
        <v>101</v>
      </c>
      <c r="H100" t="s">
        <v>203</v>
      </c>
      <c r="J100" t="s">
        <v>112</v>
      </c>
      <c r="K100" t="s">
        <v>81</v>
      </c>
      <c r="N100">
        <v>2019080307</v>
      </c>
      <c r="O100" s="1">
        <v>43680</v>
      </c>
      <c r="P100" t="s">
        <v>139</v>
      </c>
      <c r="Q100">
        <v>11</v>
      </c>
      <c r="S100" t="s">
        <v>83</v>
      </c>
      <c r="T100" t="s">
        <v>84</v>
      </c>
      <c r="V100" t="s">
        <v>85</v>
      </c>
      <c r="Y100" s="1">
        <v>43682</v>
      </c>
      <c r="AA100">
        <f>16</f>
        <v>16</v>
      </c>
      <c r="AC100" t="s">
        <v>87</v>
      </c>
      <c r="AE100" t="s">
        <v>88</v>
      </c>
      <c r="AF100">
        <f>32</f>
        <v>32</v>
      </c>
      <c r="AG100">
        <f>4</f>
        <v>4</v>
      </c>
      <c r="AK100" t="s">
        <v>95</v>
      </c>
      <c r="AL100" t="s">
        <v>90</v>
      </c>
      <c r="AP100" t="s">
        <v>125</v>
      </c>
      <c r="AW100" t="s">
        <v>92</v>
      </c>
      <c r="AX100">
        <f>4</f>
        <v>4</v>
      </c>
      <c r="AZ100" t="s">
        <v>94</v>
      </c>
      <c r="BB100">
        <f>4</f>
        <v>4</v>
      </c>
      <c r="BE100">
        <f>64</f>
        <v>64</v>
      </c>
      <c r="BG100" t="s">
        <v>89</v>
      </c>
      <c r="BH100" t="s">
        <v>87</v>
      </c>
      <c r="BJ100" t="s">
        <v>95</v>
      </c>
      <c r="BL100" t="s">
        <v>88</v>
      </c>
      <c r="BM100">
        <f>4</f>
        <v>4</v>
      </c>
      <c r="BN100" t="s">
        <v>91</v>
      </c>
      <c r="BP100">
        <f t="shared" si="20"/>
        <v>4</v>
      </c>
      <c r="BR100" t="s">
        <v>98</v>
      </c>
      <c r="BU100" t="s">
        <v>97</v>
      </c>
      <c r="BV100" t="s">
        <v>99</v>
      </c>
      <c r="BW100" t="s">
        <v>119</v>
      </c>
    </row>
    <row r="101" spans="1:75">
      <c r="A101" t="s">
        <v>75</v>
      </c>
      <c r="B101" t="s">
        <v>76</v>
      </c>
      <c r="D101" t="s">
        <v>282</v>
      </c>
      <c r="F101" t="s">
        <v>78</v>
      </c>
      <c r="H101" t="s">
        <v>283</v>
      </c>
      <c r="J101" t="s">
        <v>118</v>
      </c>
      <c r="N101">
        <v>2019080309</v>
      </c>
      <c r="O101" s="1">
        <v>43680</v>
      </c>
      <c r="P101" t="s">
        <v>210</v>
      </c>
      <c r="Q101">
        <v>135</v>
      </c>
      <c r="S101" t="s">
        <v>83</v>
      </c>
      <c r="T101" t="s">
        <v>84</v>
      </c>
      <c r="Y101" s="1">
        <v>43682</v>
      </c>
      <c r="AA101" t="s">
        <v>86</v>
      </c>
      <c r="AC101" t="s">
        <v>87</v>
      </c>
      <c r="AE101" t="s">
        <v>88</v>
      </c>
      <c r="AF101">
        <f>16</f>
        <v>16</v>
      </c>
      <c r="AG101" t="s">
        <v>98</v>
      </c>
      <c r="AL101" t="s">
        <v>94</v>
      </c>
      <c r="AP101">
        <f>0.06</f>
        <v>0.06</v>
      </c>
      <c r="AV101" t="s">
        <v>91</v>
      </c>
      <c r="AW101" t="s">
        <v>92</v>
      </c>
      <c r="AX101">
        <f>4</f>
        <v>4</v>
      </c>
      <c r="AZ101" t="s">
        <v>94</v>
      </c>
      <c r="BB101" t="s">
        <v>93</v>
      </c>
      <c r="BE101">
        <f>32</f>
        <v>32</v>
      </c>
      <c r="BG101" t="s">
        <v>94</v>
      </c>
      <c r="BH101" t="s">
        <v>91</v>
      </c>
      <c r="BJ101" t="s">
        <v>95</v>
      </c>
      <c r="BL101" t="s">
        <v>115</v>
      </c>
      <c r="BM101" t="s">
        <v>99</v>
      </c>
      <c r="BN101" t="s">
        <v>91</v>
      </c>
      <c r="BO101" t="s">
        <v>94</v>
      </c>
      <c r="BP101" t="s">
        <v>93</v>
      </c>
      <c r="BR101" t="s">
        <v>98</v>
      </c>
      <c r="BU101">
        <f>1</f>
        <v>1</v>
      </c>
      <c r="BV101" t="s">
        <v>99</v>
      </c>
      <c r="BW101" t="s">
        <v>99</v>
      </c>
    </row>
    <row r="102" spans="1:75">
      <c r="A102" t="s">
        <v>75</v>
      </c>
      <c r="B102" t="s">
        <v>76</v>
      </c>
      <c r="D102" t="s">
        <v>284</v>
      </c>
      <c r="F102" t="s">
        <v>78</v>
      </c>
      <c r="H102" t="s">
        <v>111</v>
      </c>
      <c r="J102" t="s">
        <v>103</v>
      </c>
      <c r="N102">
        <v>2019080401</v>
      </c>
      <c r="O102" s="1">
        <v>43681</v>
      </c>
      <c r="P102" t="s">
        <v>265</v>
      </c>
      <c r="Q102">
        <v>15</v>
      </c>
      <c r="S102" t="s">
        <v>83</v>
      </c>
      <c r="T102" t="s">
        <v>84</v>
      </c>
      <c r="V102" t="s">
        <v>85</v>
      </c>
      <c r="Y102" s="1">
        <v>43683</v>
      </c>
      <c r="AA102" t="s">
        <v>86</v>
      </c>
      <c r="AC102" t="s">
        <v>87</v>
      </c>
      <c r="AE102" t="s">
        <v>88</v>
      </c>
      <c r="AF102">
        <f>32</f>
        <v>32</v>
      </c>
      <c r="AG102" t="s">
        <v>89</v>
      </c>
      <c r="AL102" t="s">
        <v>90</v>
      </c>
      <c r="AP102" t="s">
        <v>125</v>
      </c>
      <c r="AV102" t="s">
        <v>91</v>
      </c>
      <c r="AW102" t="s">
        <v>92</v>
      </c>
      <c r="AX102" t="s">
        <v>93</v>
      </c>
      <c r="AZ102" t="s">
        <v>94</v>
      </c>
      <c r="BB102" t="s">
        <v>93</v>
      </c>
      <c r="BE102" t="s">
        <v>95</v>
      </c>
      <c r="BG102" t="s">
        <v>89</v>
      </c>
      <c r="BH102" t="s">
        <v>87</v>
      </c>
      <c r="BJ102" t="s">
        <v>95</v>
      </c>
      <c r="BL102" t="s">
        <v>88</v>
      </c>
      <c r="BM102" t="s">
        <v>96</v>
      </c>
      <c r="BN102" t="s">
        <v>91</v>
      </c>
      <c r="BO102" t="s">
        <v>97</v>
      </c>
      <c r="BP102" t="s">
        <v>93</v>
      </c>
      <c r="BR102" t="s">
        <v>98</v>
      </c>
      <c r="BU102" t="s">
        <v>97</v>
      </c>
      <c r="BV102" t="s">
        <v>99</v>
      </c>
      <c r="BW102" t="s">
        <v>119</v>
      </c>
    </row>
    <row r="103" spans="1:75">
      <c r="A103" t="s">
        <v>75</v>
      </c>
      <c r="B103" t="s">
        <v>76</v>
      </c>
      <c r="D103" t="s">
        <v>285</v>
      </c>
      <c r="F103" t="s">
        <v>78</v>
      </c>
      <c r="H103" t="s">
        <v>160</v>
      </c>
      <c r="J103" t="s">
        <v>112</v>
      </c>
      <c r="K103" t="s">
        <v>81</v>
      </c>
      <c r="N103">
        <v>2019080305</v>
      </c>
      <c r="O103" s="1">
        <v>43680</v>
      </c>
      <c r="P103" t="s">
        <v>104</v>
      </c>
      <c r="Q103">
        <v>3</v>
      </c>
      <c r="S103" t="s">
        <v>146</v>
      </c>
      <c r="T103" t="s">
        <v>85</v>
      </c>
      <c r="Y103" s="1">
        <v>43683</v>
      </c>
      <c r="AA103">
        <f>8</f>
        <v>8</v>
      </c>
      <c r="AD103" t="s">
        <v>97</v>
      </c>
      <c r="AH103">
        <f>0.12</f>
        <v>0.12</v>
      </c>
      <c r="AI103" t="s">
        <v>99</v>
      </c>
      <c r="AL103" t="s">
        <v>99</v>
      </c>
      <c r="AO103" t="s">
        <v>97</v>
      </c>
      <c r="AP103" t="s">
        <v>99</v>
      </c>
      <c r="AQ103" t="s">
        <v>97</v>
      </c>
      <c r="AR103" t="s">
        <v>90</v>
      </c>
      <c r="AS103" t="s">
        <v>151</v>
      </c>
      <c r="AT103">
        <f>2</f>
        <v>2</v>
      </c>
      <c r="AV103">
        <f>16</f>
        <v>16</v>
      </c>
      <c r="AX103" t="s">
        <v>99</v>
      </c>
      <c r="BA103" t="s">
        <v>147</v>
      </c>
      <c r="BB103" t="s">
        <v>93</v>
      </c>
      <c r="BC103" t="s">
        <v>93</v>
      </c>
      <c r="BF103" t="s">
        <v>93</v>
      </c>
      <c r="BN103" t="s">
        <v>94</v>
      </c>
      <c r="BP103" t="s">
        <v>93</v>
      </c>
      <c r="BQ103" t="s">
        <v>99</v>
      </c>
      <c r="BU103" t="s">
        <v>99</v>
      </c>
      <c r="BW103" t="s">
        <v>115</v>
      </c>
    </row>
    <row r="104" spans="1:75">
      <c r="A104" t="s">
        <v>75</v>
      </c>
      <c r="B104" t="s">
        <v>76</v>
      </c>
      <c r="D104" t="s">
        <v>286</v>
      </c>
      <c r="F104" t="s">
        <v>101</v>
      </c>
      <c r="H104" t="s">
        <v>172</v>
      </c>
      <c r="J104" t="s">
        <v>112</v>
      </c>
      <c r="K104" t="s">
        <v>81</v>
      </c>
      <c r="N104">
        <v>2019080310</v>
      </c>
      <c r="O104" s="1">
        <v>43680</v>
      </c>
      <c r="P104" t="s">
        <v>104</v>
      </c>
      <c r="Q104">
        <v>3</v>
      </c>
      <c r="S104" t="s">
        <v>287</v>
      </c>
      <c r="T104" t="s">
        <v>85</v>
      </c>
      <c r="Y104" s="1">
        <v>43683</v>
      </c>
      <c r="AC104">
        <v>1</v>
      </c>
      <c r="AD104" t="s">
        <v>119</v>
      </c>
      <c r="AI104">
        <f>0.5</f>
        <v>0.5</v>
      </c>
      <c r="AL104" t="s">
        <v>99</v>
      </c>
      <c r="AO104" t="s">
        <v>90</v>
      </c>
      <c r="AR104" t="s">
        <v>223</v>
      </c>
      <c r="AS104" t="s">
        <v>93</v>
      </c>
      <c r="AT104" t="s">
        <v>93</v>
      </c>
      <c r="AV104" t="s">
        <v>86</v>
      </c>
      <c r="AW104" t="s">
        <v>98</v>
      </c>
      <c r="BA104">
        <f>2</f>
        <v>2</v>
      </c>
      <c r="BC104" t="s">
        <v>106</v>
      </c>
      <c r="BG104">
        <f>4</f>
        <v>4</v>
      </c>
      <c r="BH104" t="s">
        <v>147</v>
      </c>
      <c r="BK104">
        <f>1</f>
        <v>1</v>
      </c>
      <c r="BQ104" t="s">
        <v>99</v>
      </c>
      <c r="BU104" t="s">
        <v>94</v>
      </c>
      <c r="BW104" t="s">
        <v>99</v>
      </c>
    </row>
    <row r="105" spans="1:75">
      <c r="A105" t="s">
        <v>75</v>
      </c>
      <c r="B105" t="s">
        <v>76</v>
      </c>
      <c r="D105" t="s">
        <v>288</v>
      </c>
      <c r="F105" t="s">
        <v>78</v>
      </c>
      <c r="H105" t="s">
        <v>183</v>
      </c>
      <c r="J105" t="s">
        <v>112</v>
      </c>
      <c r="K105" t="s">
        <v>81</v>
      </c>
      <c r="N105">
        <v>2019080421</v>
      </c>
      <c r="O105" s="1">
        <v>43681</v>
      </c>
      <c r="P105" t="s">
        <v>82</v>
      </c>
      <c r="Q105">
        <v>12</v>
      </c>
      <c r="S105" t="s">
        <v>83</v>
      </c>
      <c r="T105" t="s">
        <v>84</v>
      </c>
      <c r="Y105" s="1">
        <v>43684</v>
      </c>
      <c r="AA105" t="s">
        <v>86</v>
      </c>
      <c r="AC105" t="s">
        <v>87</v>
      </c>
      <c r="AE105" t="s">
        <v>88</v>
      </c>
      <c r="AF105">
        <f>16</f>
        <v>16</v>
      </c>
      <c r="AG105" t="s">
        <v>98</v>
      </c>
      <c r="AL105" t="s">
        <v>90</v>
      </c>
      <c r="AP105" t="s">
        <v>125</v>
      </c>
      <c r="AV105">
        <f>16</f>
        <v>16</v>
      </c>
      <c r="AW105" t="s">
        <v>92</v>
      </c>
      <c r="AX105">
        <f>8</f>
        <v>8</v>
      </c>
      <c r="AZ105">
        <f>4</f>
        <v>4</v>
      </c>
      <c r="BB105" t="s">
        <v>89</v>
      </c>
      <c r="BE105" t="s">
        <v>95</v>
      </c>
      <c r="BG105" t="s">
        <v>94</v>
      </c>
      <c r="BH105" t="s">
        <v>91</v>
      </c>
      <c r="BJ105" t="s">
        <v>95</v>
      </c>
      <c r="BL105" t="s">
        <v>115</v>
      </c>
      <c r="BM105" t="s">
        <v>99</v>
      </c>
      <c r="BN105" t="s">
        <v>91</v>
      </c>
      <c r="BO105" t="s">
        <v>94</v>
      </c>
      <c r="BP105">
        <f>8</f>
        <v>8</v>
      </c>
      <c r="BR105">
        <f>1</f>
        <v>1</v>
      </c>
      <c r="BU105" t="s">
        <v>97</v>
      </c>
      <c r="BV105" t="s">
        <v>99</v>
      </c>
      <c r="BW105" t="s">
        <v>119</v>
      </c>
    </row>
    <row r="106" spans="1:75">
      <c r="A106" t="s">
        <v>75</v>
      </c>
      <c r="B106" t="s">
        <v>76</v>
      </c>
      <c r="D106" t="s">
        <v>289</v>
      </c>
      <c r="F106" t="s">
        <v>78</v>
      </c>
      <c r="H106" t="s">
        <v>290</v>
      </c>
      <c r="J106" t="s">
        <v>258</v>
      </c>
      <c r="N106">
        <v>2019080502</v>
      </c>
      <c r="O106" s="1">
        <v>43682</v>
      </c>
      <c r="P106" t="s">
        <v>291</v>
      </c>
      <c r="Q106">
        <v>102</v>
      </c>
      <c r="S106" t="s">
        <v>146</v>
      </c>
      <c r="T106" t="s">
        <v>85</v>
      </c>
      <c r="Y106" s="1">
        <v>43684</v>
      </c>
      <c r="AA106">
        <f>8</f>
        <v>8</v>
      </c>
      <c r="AD106" t="s">
        <v>97</v>
      </c>
      <c r="AH106">
        <f>0.5</f>
        <v>0.5</v>
      </c>
      <c r="AI106" t="s">
        <v>99</v>
      </c>
      <c r="AL106" t="s">
        <v>99</v>
      </c>
      <c r="AO106" t="s">
        <v>97</v>
      </c>
      <c r="AP106" t="s">
        <v>99</v>
      </c>
      <c r="AQ106" t="s">
        <v>97</v>
      </c>
      <c r="AR106">
        <f>4</f>
        <v>4</v>
      </c>
      <c r="AS106" t="s">
        <v>151</v>
      </c>
      <c r="AT106">
        <f>2</f>
        <v>2</v>
      </c>
      <c r="AV106" t="s">
        <v>91</v>
      </c>
      <c r="AX106" t="s">
        <v>99</v>
      </c>
      <c r="BA106" t="s">
        <v>147</v>
      </c>
      <c r="BB106">
        <f>4</f>
        <v>4</v>
      </c>
      <c r="BC106" t="s">
        <v>93</v>
      </c>
      <c r="BF106" t="s">
        <v>93</v>
      </c>
      <c r="BN106" t="s">
        <v>94</v>
      </c>
      <c r="BP106" t="s">
        <v>93</v>
      </c>
      <c r="BQ106" t="s">
        <v>99</v>
      </c>
      <c r="BU106" t="s">
        <v>99</v>
      </c>
      <c r="BW106" t="s">
        <v>115</v>
      </c>
    </row>
    <row r="107" spans="1:75">
      <c r="A107" t="s">
        <v>75</v>
      </c>
      <c r="B107" t="s">
        <v>76</v>
      </c>
      <c r="D107" t="s">
        <v>292</v>
      </c>
      <c r="F107" t="s">
        <v>101</v>
      </c>
      <c r="H107" t="s">
        <v>229</v>
      </c>
      <c r="J107" t="s">
        <v>137</v>
      </c>
      <c r="K107" t="s">
        <v>138</v>
      </c>
      <c r="N107">
        <v>2019080602</v>
      </c>
      <c r="O107" s="1">
        <v>43683</v>
      </c>
      <c r="P107" t="s">
        <v>139</v>
      </c>
      <c r="Q107">
        <v>11</v>
      </c>
      <c r="S107" t="s">
        <v>83</v>
      </c>
      <c r="T107" t="s">
        <v>84</v>
      </c>
      <c r="Y107" s="1">
        <v>43685</v>
      </c>
      <c r="AA107" t="s">
        <v>86</v>
      </c>
      <c r="AC107" t="s">
        <v>87</v>
      </c>
      <c r="AE107" t="s">
        <v>88</v>
      </c>
      <c r="AF107">
        <f>16</f>
        <v>16</v>
      </c>
      <c r="AG107" t="s">
        <v>98</v>
      </c>
      <c r="AK107" t="s">
        <v>95</v>
      </c>
      <c r="AL107" t="s">
        <v>94</v>
      </c>
      <c r="AP107" t="s">
        <v>125</v>
      </c>
      <c r="AW107" t="s">
        <v>92</v>
      </c>
      <c r="AX107">
        <f t="shared" ref="AX107:AX111" si="21">4</f>
        <v>4</v>
      </c>
      <c r="AZ107">
        <f>4</f>
        <v>4</v>
      </c>
      <c r="BB107" t="s">
        <v>93</v>
      </c>
      <c r="BE107">
        <f>32</f>
        <v>32</v>
      </c>
      <c r="BG107" t="s">
        <v>94</v>
      </c>
      <c r="BH107" t="s">
        <v>91</v>
      </c>
      <c r="BJ107" t="s">
        <v>95</v>
      </c>
      <c r="BL107" t="s">
        <v>115</v>
      </c>
      <c r="BM107" t="s">
        <v>99</v>
      </c>
      <c r="BN107" t="s">
        <v>91</v>
      </c>
      <c r="BP107" t="s">
        <v>93</v>
      </c>
      <c r="BR107" t="s">
        <v>98</v>
      </c>
      <c r="BU107" t="s">
        <v>97</v>
      </c>
      <c r="BV107" t="s">
        <v>99</v>
      </c>
      <c r="BW107" t="s">
        <v>119</v>
      </c>
    </row>
    <row r="108" spans="1:75">
      <c r="A108" t="s">
        <v>75</v>
      </c>
      <c r="B108" t="s">
        <v>76</v>
      </c>
      <c r="D108" t="s">
        <v>293</v>
      </c>
      <c r="F108" t="s">
        <v>78</v>
      </c>
      <c r="H108" t="s">
        <v>165</v>
      </c>
      <c r="J108" t="s">
        <v>80</v>
      </c>
      <c r="K108" t="s">
        <v>81</v>
      </c>
      <c r="N108">
        <v>2019080622</v>
      </c>
      <c r="O108" s="1">
        <v>43683</v>
      </c>
      <c r="P108" t="s">
        <v>82</v>
      </c>
      <c r="Q108">
        <v>12</v>
      </c>
      <c r="S108" t="s">
        <v>83</v>
      </c>
      <c r="T108" t="s">
        <v>84</v>
      </c>
      <c r="V108" t="s">
        <v>85</v>
      </c>
      <c r="Y108" s="1">
        <v>43686</v>
      </c>
      <c r="AA108">
        <f>16</f>
        <v>16</v>
      </c>
      <c r="AC108" t="s">
        <v>87</v>
      </c>
      <c r="AE108" t="s">
        <v>88</v>
      </c>
      <c r="AF108" t="s">
        <v>88</v>
      </c>
      <c r="AG108" t="s">
        <v>89</v>
      </c>
      <c r="AL108" t="s">
        <v>90</v>
      </c>
      <c r="AP108" t="s">
        <v>125</v>
      </c>
      <c r="AV108" t="s">
        <v>87</v>
      </c>
      <c r="AW108" t="s">
        <v>92</v>
      </c>
      <c r="AX108">
        <f t="shared" si="21"/>
        <v>4</v>
      </c>
      <c r="AZ108" t="s">
        <v>126</v>
      </c>
      <c r="BB108" t="s">
        <v>89</v>
      </c>
      <c r="BE108" t="s">
        <v>126</v>
      </c>
      <c r="BG108" t="s">
        <v>89</v>
      </c>
      <c r="BH108" t="s">
        <v>87</v>
      </c>
      <c r="BJ108" t="s">
        <v>88</v>
      </c>
      <c r="BL108" t="s">
        <v>88</v>
      </c>
      <c r="BM108">
        <f>16</f>
        <v>16</v>
      </c>
      <c r="BN108" t="s">
        <v>91</v>
      </c>
      <c r="BO108" t="s">
        <v>97</v>
      </c>
      <c r="BP108" t="s">
        <v>89</v>
      </c>
      <c r="BR108">
        <f>1</f>
        <v>1</v>
      </c>
      <c r="BU108" t="s">
        <v>97</v>
      </c>
      <c r="BV108" t="s">
        <v>99</v>
      </c>
      <c r="BW108" t="s">
        <v>119</v>
      </c>
    </row>
    <row r="109" spans="1:75">
      <c r="A109" t="s">
        <v>75</v>
      </c>
      <c r="B109" t="s">
        <v>76</v>
      </c>
      <c r="D109" t="s">
        <v>294</v>
      </c>
      <c r="F109" t="s">
        <v>78</v>
      </c>
      <c r="H109" t="s">
        <v>295</v>
      </c>
      <c r="J109" t="s">
        <v>258</v>
      </c>
      <c r="N109">
        <v>2019080902</v>
      </c>
      <c r="O109" s="1">
        <v>43686</v>
      </c>
      <c r="P109" t="s">
        <v>129</v>
      </c>
      <c r="Q109">
        <v>24</v>
      </c>
      <c r="S109" t="s">
        <v>146</v>
      </c>
      <c r="T109" t="s">
        <v>85</v>
      </c>
      <c r="Y109" s="1">
        <v>43688</v>
      </c>
      <c r="AA109">
        <f>8</f>
        <v>8</v>
      </c>
      <c r="AD109" t="s">
        <v>97</v>
      </c>
      <c r="AH109" t="s">
        <v>92</v>
      </c>
      <c r="AI109" t="s">
        <v>89</v>
      </c>
      <c r="AL109" t="s">
        <v>99</v>
      </c>
      <c r="AO109" t="s">
        <v>97</v>
      </c>
      <c r="AP109" t="s">
        <v>99</v>
      </c>
      <c r="AQ109" t="s">
        <v>97</v>
      </c>
      <c r="AR109" t="s">
        <v>90</v>
      </c>
      <c r="AS109" t="s">
        <v>151</v>
      </c>
      <c r="AT109" t="s">
        <v>93</v>
      </c>
      <c r="AV109">
        <f>16</f>
        <v>16</v>
      </c>
      <c r="AX109" t="s">
        <v>99</v>
      </c>
      <c r="BA109">
        <f>2</f>
        <v>2</v>
      </c>
      <c r="BB109" t="s">
        <v>93</v>
      </c>
      <c r="BC109" t="s">
        <v>89</v>
      </c>
      <c r="BF109" t="s">
        <v>93</v>
      </c>
      <c r="BN109" t="s">
        <v>94</v>
      </c>
      <c r="BP109" t="s">
        <v>93</v>
      </c>
      <c r="BQ109" t="s">
        <v>99</v>
      </c>
      <c r="BU109" t="s">
        <v>99</v>
      </c>
      <c r="BW109" t="s">
        <v>115</v>
      </c>
    </row>
    <row r="110" spans="1:69">
      <c r="A110" t="s">
        <v>75</v>
      </c>
      <c r="B110" t="s">
        <v>76</v>
      </c>
      <c r="D110" t="s">
        <v>296</v>
      </c>
      <c r="F110" t="s">
        <v>101</v>
      </c>
      <c r="H110" t="s">
        <v>297</v>
      </c>
      <c r="J110" t="s">
        <v>118</v>
      </c>
      <c r="N110">
        <v>2019080723</v>
      </c>
      <c r="O110" s="1">
        <v>43684</v>
      </c>
      <c r="P110" t="s">
        <v>82</v>
      </c>
      <c r="Q110">
        <v>12</v>
      </c>
      <c r="S110" t="s">
        <v>188</v>
      </c>
      <c r="T110" t="s">
        <v>85</v>
      </c>
      <c r="Y110" s="1">
        <v>43687</v>
      </c>
      <c r="AE110">
        <f>0.5</f>
        <v>0.5</v>
      </c>
      <c r="AI110">
        <f>8</f>
        <v>8</v>
      </c>
      <c r="AM110" t="s">
        <v>189</v>
      </c>
      <c r="AN110" t="s">
        <v>190</v>
      </c>
      <c r="AO110" t="s">
        <v>97</v>
      </c>
      <c r="AS110">
        <f>4</f>
        <v>4</v>
      </c>
      <c r="AT110" t="s">
        <v>93</v>
      </c>
      <c r="AV110" t="s">
        <v>87</v>
      </c>
      <c r="BA110">
        <f>2</f>
        <v>2</v>
      </c>
      <c r="BF110" t="s">
        <v>93</v>
      </c>
      <c r="BQ110">
        <f>1</f>
        <v>1</v>
      </c>
    </row>
    <row r="111" spans="1:75">
      <c r="A111" t="s">
        <v>75</v>
      </c>
      <c r="B111" t="s">
        <v>76</v>
      </c>
      <c r="D111" t="s">
        <v>298</v>
      </c>
      <c r="F111" t="s">
        <v>101</v>
      </c>
      <c r="H111" t="s">
        <v>160</v>
      </c>
      <c r="J111" t="s">
        <v>193</v>
      </c>
      <c r="K111" t="s">
        <v>81</v>
      </c>
      <c r="N111">
        <v>2019081021</v>
      </c>
      <c r="O111" s="1">
        <v>43687</v>
      </c>
      <c r="P111" t="s">
        <v>82</v>
      </c>
      <c r="Q111">
        <v>12</v>
      </c>
      <c r="S111" t="s">
        <v>83</v>
      </c>
      <c r="T111" t="s">
        <v>84</v>
      </c>
      <c r="Y111" s="1">
        <v>43689</v>
      </c>
      <c r="AA111" t="s">
        <v>86</v>
      </c>
      <c r="AC111" t="s">
        <v>87</v>
      </c>
      <c r="AE111" t="s">
        <v>88</v>
      </c>
      <c r="AF111">
        <f>16</f>
        <v>16</v>
      </c>
      <c r="AG111" t="s">
        <v>89</v>
      </c>
      <c r="AL111" t="s">
        <v>90</v>
      </c>
      <c r="AP111">
        <f>1</f>
        <v>1</v>
      </c>
      <c r="AV111" t="s">
        <v>91</v>
      </c>
      <c r="AW111" t="s">
        <v>92</v>
      </c>
      <c r="AX111">
        <f t="shared" si="21"/>
        <v>4</v>
      </c>
      <c r="AZ111" t="s">
        <v>94</v>
      </c>
      <c r="BB111" t="s">
        <v>89</v>
      </c>
      <c r="BE111">
        <f>32</f>
        <v>32</v>
      </c>
      <c r="BG111" t="s">
        <v>94</v>
      </c>
      <c r="BH111" t="s">
        <v>91</v>
      </c>
      <c r="BJ111" t="s">
        <v>95</v>
      </c>
      <c r="BL111" t="s">
        <v>115</v>
      </c>
      <c r="BM111">
        <f>4</f>
        <v>4</v>
      </c>
      <c r="BN111" t="s">
        <v>91</v>
      </c>
      <c r="BO111" t="s">
        <v>97</v>
      </c>
      <c r="BP111">
        <f>8</f>
        <v>8</v>
      </c>
      <c r="BR111" t="s">
        <v>98</v>
      </c>
      <c r="BU111">
        <f>1</f>
        <v>1</v>
      </c>
      <c r="BV111" t="s">
        <v>99</v>
      </c>
      <c r="BW111">
        <f>1</f>
        <v>1</v>
      </c>
    </row>
    <row r="112" spans="1:73">
      <c r="A112" t="s">
        <v>75</v>
      </c>
      <c r="B112" t="s">
        <v>76</v>
      </c>
      <c r="D112" t="s">
        <v>240</v>
      </c>
      <c r="F112" t="s">
        <v>78</v>
      </c>
      <c r="H112" t="s">
        <v>178</v>
      </c>
      <c r="J112" t="s">
        <v>215</v>
      </c>
      <c r="K112" t="s">
        <v>81</v>
      </c>
      <c r="N112">
        <v>2019081202</v>
      </c>
      <c r="O112" s="1">
        <v>43689</v>
      </c>
      <c r="S112" t="s">
        <v>109</v>
      </c>
      <c r="T112" t="s">
        <v>84</v>
      </c>
      <c r="Y112" s="1">
        <v>43691</v>
      </c>
      <c r="AA112" t="s">
        <v>86</v>
      </c>
      <c r="AG112">
        <f>32</f>
        <v>32</v>
      </c>
      <c r="AJ112" t="s">
        <v>94</v>
      </c>
      <c r="AP112" t="s">
        <v>93</v>
      </c>
      <c r="AW112">
        <f>2</f>
        <v>2</v>
      </c>
      <c r="AY112">
        <f>32</f>
        <v>32</v>
      </c>
      <c r="AZ112">
        <f>32</f>
        <v>32</v>
      </c>
      <c r="BB112" t="s">
        <v>94</v>
      </c>
      <c r="BE112">
        <f>64</f>
        <v>64</v>
      </c>
      <c r="BG112">
        <f>8</f>
        <v>8</v>
      </c>
      <c r="BM112">
        <f>16</f>
        <v>16</v>
      </c>
      <c r="BP112" t="s">
        <v>93</v>
      </c>
      <c r="BR112">
        <f>2</f>
        <v>2</v>
      </c>
      <c r="BT112" t="s">
        <v>94</v>
      </c>
      <c r="BU112" t="s">
        <v>94</v>
      </c>
    </row>
    <row r="113" spans="1:75">
      <c r="A113" t="s">
        <v>75</v>
      </c>
      <c r="B113" t="s">
        <v>76</v>
      </c>
      <c r="D113" t="s">
        <v>288</v>
      </c>
      <c r="F113" t="s">
        <v>78</v>
      </c>
      <c r="H113" t="s">
        <v>172</v>
      </c>
      <c r="J113" t="s">
        <v>112</v>
      </c>
      <c r="K113" t="s">
        <v>81</v>
      </c>
      <c r="N113">
        <v>2019081123</v>
      </c>
      <c r="O113" s="1">
        <v>43688</v>
      </c>
      <c r="P113" t="s">
        <v>82</v>
      </c>
      <c r="Q113">
        <v>12</v>
      </c>
      <c r="S113" t="s">
        <v>83</v>
      </c>
      <c r="T113" t="s">
        <v>84</v>
      </c>
      <c r="Y113" s="1">
        <v>43691</v>
      </c>
      <c r="AA113">
        <f t="shared" ref="AA113:AA118" si="22">16</f>
        <v>16</v>
      </c>
      <c r="AC113" t="s">
        <v>87</v>
      </c>
      <c r="AE113" t="s">
        <v>88</v>
      </c>
      <c r="AF113" t="s">
        <v>88</v>
      </c>
      <c r="AG113" t="s">
        <v>98</v>
      </c>
      <c r="AL113" t="s">
        <v>90</v>
      </c>
      <c r="AP113" t="s">
        <v>125</v>
      </c>
      <c r="AV113" t="s">
        <v>91</v>
      </c>
      <c r="AW113" t="s">
        <v>92</v>
      </c>
      <c r="AX113">
        <f>8</f>
        <v>8</v>
      </c>
      <c r="AZ113" t="s">
        <v>126</v>
      </c>
      <c r="BB113" t="s">
        <v>89</v>
      </c>
      <c r="BE113" t="s">
        <v>126</v>
      </c>
      <c r="BG113" t="s">
        <v>94</v>
      </c>
      <c r="BH113" t="s">
        <v>91</v>
      </c>
      <c r="BJ113" t="s">
        <v>95</v>
      </c>
      <c r="BL113">
        <f>1</f>
        <v>1</v>
      </c>
      <c r="BM113" t="s">
        <v>99</v>
      </c>
      <c r="BN113" t="s">
        <v>87</v>
      </c>
      <c r="BO113" t="s">
        <v>97</v>
      </c>
      <c r="BP113" t="s">
        <v>89</v>
      </c>
      <c r="BR113" t="s">
        <v>98</v>
      </c>
      <c r="BU113" t="s">
        <v>97</v>
      </c>
      <c r="BV113" t="s">
        <v>99</v>
      </c>
      <c r="BW113" t="s">
        <v>119</v>
      </c>
    </row>
    <row r="114" spans="1:75">
      <c r="A114" t="s">
        <v>75</v>
      </c>
      <c r="B114" t="s">
        <v>76</v>
      </c>
      <c r="D114" t="s">
        <v>233</v>
      </c>
      <c r="F114" t="s">
        <v>101</v>
      </c>
      <c r="H114" t="s">
        <v>203</v>
      </c>
      <c r="J114" t="s">
        <v>137</v>
      </c>
      <c r="K114" t="s">
        <v>138</v>
      </c>
      <c r="N114">
        <v>2019081405</v>
      </c>
      <c r="O114" s="1">
        <v>43691</v>
      </c>
      <c r="P114" t="s">
        <v>139</v>
      </c>
      <c r="Q114">
        <v>11</v>
      </c>
      <c r="S114" t="s">
        <v>124</v>
      </c>
      <c r="T114" t="s">
        <v>84</v>
      </c>
      <c r="Y114" s="1">
        <v>43693</v>
      </c>
      <c r="AA114" t="s">
        <v>86</v>
      </c>
      <c r="AC114" t="s">
        <v>87</v>
      </c>
      <c r="AF114">
        <f>16</f>
        <v>16</v>
      </c>
      <c r="AG114" t="s">
        <v>98</v>
      </c>
      <c r="AK114" t="s">
        <v>126</v>
      </c>
      <c r="AL114" t="s">
        <v>94</v>
      </c>
      <c r="AP114">
        <f>0.5</f>
        <v>0.5</v>
      </c>
      <c r="AW114" t="s">
        <v>92</v>
      </c>
      <c r="AX114">
        <f>4</f>
        <v>4</v>
      </c>
      <c r="AZ114">
        <f>4</f>
        <v>4</v>
      </c>
      <c r="BB114" t="s">
        <v>93</v>
      </c>
      <c r="BE114" t="s">
        <v>95</v>
      </c>
      <c r="BG114" t="s">
        <v>94</v>
      </c>
      <c r="BH114" t="s">
        <v>91</v>
      </c>
      <c r="BJ114" t="s">
        <v>95</v>
      </c>
      <c r="BL114" t="s">
        <v>115</v>
      </c>
      <c r="BM114" t="s">
        <v>99</v>
      </c>
      <c r="BN114" t="s">
        <v>87</v>
      </c>
      <c r="BP114" t="s">
        <v>93</v>
      </c>
      <c r="BR114">
        <f t="shared" ref="BR114:BW114" si="23">1</f>
        <v>1</v>
      </c>
      <c r="BU114">
        <f t="shared" si="23"/>
        <v>1</v>
      </c>
      <c r="BV114" t="s">
        <v>99</v>
      </c>
      <c r="BW114">
        <f t="shared" si="23"/>
        <v>1</v>
      </c>
    </row>
    <row r="115" spans="1:73">
      <c r="A115" t="s">
        <v>75</v>
      </c>
      <c r="B115" t="s">
        <v>76</v>
      </c>
      <c r="D115" t="s">
        <v>299</v>
      </c>
      <c r="F115" t="s">
        <v>78</v>
      </c>
      <c r="H115" t="s">
        <v>283</v>
      </c>
      <c r="J115" t="s">
        <v>258</v>
      </c>
      <c r="N115">
        <v>2019081406</v>
      </c>
      <c r="O115" s="1">
        <v>43691</v>
      </c>
      <c r="P115" t="s">
        <v>300</v>
      </c>
      <c r="Q115">
        <v>5</v>
      </c>
      <c r="S115" t="s">
        <v>109</v>
      </c>
      <c r="T115" t="s">
        <v>84</v>
      </c>
      <c r="Y115" s="1">
        <v>43693</v>
      </c>
      <c r="AA115" t="s">
        <v>86</v>
      </c>
      <c r="AG115" t="s">
        <v>86</v>
      </c>
      <c r="AJ115" t="s">
        <v>94</v>
      </c>
      <c r="AP115" t="s">
        <v>93</v>
      </c>
      <c r="AW115" t="s">
        <v>93</v>
      </c>
      <c r="AY115" t="s">
        <v>91</v>
      </c>
      <c r="AZ115">
        <f>8</f>
        <v>8</v>
      </c>
      <c r="BB115" t="s">
        <v>94</v>
      </c>
      <c r="BE115">
        <f>16</f>
        <v>16</v>
      </c>
      <c r="BG115" t="s">
        <v>94</v>
      </c>
      <c r="BM115">
        <f>16</f>
        <v>16</v>
      </c>
      <c r="BP115" t="s">
        <v>93</v>
      </c>
      <c r="BR115" t="s">
        <v>93</v>
      </c>
      <c r="BT115">
        <f>4</f>
        <v>4</v>
      </c>
      <c r="BU115" t="s">
        <v>94</v>
      </c>
    </row>
    <row r="116" spans="1:75">
      <c r="A116" t="s">
        <v>75</v>
      </c>
      <c r="B116" t="s">
        <v>76</v>
      </c>
      <c r="D116" t="s">
        <v>301</v>
      </c>
      <c r="F116" t="s">
        <v>101</v>
      </c>
      <c r="H116" t="s">
        <v>221</v>
      </c>
      <c r="J116" t="s">
        <v>80</v>
      </c>
      <c r="K116" t="s">
        <v>81</v>
      </c>
      <c r="N116">
        <v>2019081407</v>
      </c>
      <c r="O116" s="1">
        <v>43691</v>
      </c>
      <c r="P116" t="s">
        <v>139</v>
      </c>
      <c r="Q116">
        <v>11</v>
      </c>
      <c r="S116" t="s">
        <v>83</v>
      </c>
      <c r="T116" t="s">
        <v>84</v>
      </c>
      <c r="Y116" s="1">
        <v>43693</v>
      </c>
      <c r="AA116">
        <f t="shared" si="22"/>
        <v>16</v>
      </c>
      <c r="AC116" t="s">
        <v>87</v>
      </c>
      <c r="AE116" t="s">
        <v>88</v>
      </c>
      <c r="AF116" t="s">
        <v>88</v>
      </c>
      <c r="AG116" t="s">
        <v>98</v>
      </c>
      <c r="AK116" t="s">
        <v>95</v>
      </c>
      <c r="AL116" t="s">
        <v>90</v>
      </c>
      <c r="AP116">
        <f>2</f>
        <v>2</v>
      </c>
      <c r="AW116" t="s">
        <v>92</v>
      </c>
      <c r="AX116" t="s">
        <v>89</v>
      </c>
      <c r="AZ116">
        <f>16</f>
        <v>16</v>
      </c>
      <c r="BB116">
        <f>4</f>
        <v>4</v>
      </c>
      <c r="BE116" t="s">
        <v>126</v>
      </c>
      <c r="BG116" t="s">
        <v>94</v>
      </c>
      <c r="BH116">
        <f>16</f>
        <v>16</v>
      </c>
      <c r="BJ116" t="s">
        <v>95</v>
      </c>
      <c r="BL116">
        <f>1</f>
        <v>1</v>
      </c>
      <c r="BM116">
        <f>4</f>
        <v>4</v>
      </c>
      <c r="BN116">
        <f>16</f>
        <v>16</v>
      </c>
      <c r="BP116">
        <f>4</f>
        <v>4</v>
      </c>
      <c r="BR116" t="s">
        <v>98</v>
      </c>
      <c r="BU116">
        <f>4</f>
        <v>4</v>
      </c>
      <c r="BV116" t="s">
        <v>99</v>
      </c>
      <c r="BW116" t="s">
        <v>119</v>
      </c>
    </row>
    <row r="117" spans="1:73">
      <c r="A117" t="s">
        <v>75</v>
      </c>
      <c r="B117" t="s">
        <v>76</v>
      </c>
      <c r="D117" t="s">
        <v>302</v>
      </c>
      <c r="F117" t="s">
        <v>101</v>
      </c>
      <c r="H117" t="s">
        <v>160</v>
      </c>
      <c r="J117" t="s">
        <v>112</v>
      </c>
      <c r="K117" t="s">
        <v>81</v>
      </c>
      <c r="N117">
        <v>2019081607</v>
      </c>
      <c r="O117" s="1">
        <v>43693</v>
      </c>
      <c r="P117" t="s">
        <v>104</v>
      </c>
      <c r="Q117">
        <v>3</v>
      </c>
      <c r="S117" t="s">
        <v>109</v>
      </c>
      <c r="T117" t="s">
        <v>84</v>
      </c>
      <c r="Y117" s="1">
        <v>43695</v>
      </c>
      <c r="AA117" t="s">
        <v>86</v>
      </c>
      <c r="AG117" t="s">
        <v>86</v>
      </c>
      <c r="AJ117" t="s">
        <v>94</v>
      </c>
      <c r="AP117">
        <f>4</f>
        <v>4</v>
      </c>
      <c r="AW117" t="s">
        <v>93</v>
      </c>
      <c r="AY117" t="s">
        <v>91</v>
      </c>
      <c r="AZ117" t="s">
        <v>86</v>
      </c>
      <c r="BB117" t="s">
        <v>94</v>
      </c>
      <c r="BE117" t="s">
        <v>91</v>
      </c>
      <c r="BG117" t="s">
        <v>94</v>
      </c>
      <c r="BM117" t="s">
        <v>93</v>
      </c>
      <c r="BP117">
        <f>8</f>
        <v>8</v>
      </c>
      <c r="BR117">
        <f>2</f>
        <v>2</v>
      </c>
      <c r="BT117" t="s">
        <v>94</v>
      </c>
      <c r="BU117">
        <f>4</f>
        <v>4</v>
      </c>
    </row>
    <row r="118" spans="1:75">
      <c r="A118" t="s">
        <v>75</v>
      </c>
      <c r="B118" t="s">
        <v>76</v>
      </c>
      <c r="D118" t="s">
        <v>303</v>
      </c>
      <c r="F118" t="s">
        <v>78</v>
      </c>
      <c r="H118" t="s">
        <v>128</v>
      </c>
      <c r="J118" t="s">
        <v>132</v>
      </c>
      <c r="K118" t="s">
        <v>81</v>
      </c>
      <c r="N118">
        <v>2019081702</v>
      </c>
      <c r="O118" s="1">
        <v>43694</v>
      </c>
      <c r="P118" t="s">
        <v>238</v>
      </c>
      <c r="Q118">
        <v>60</v>
      </c>
      <c r="S118" t="s">
        <v>158</v>
      </c>
      <c r="T118" t="s">
        <v>84</v>
      </c>
      <c r="Y118" s="1">
        <v>43696</v>
      </c>
      <c r="AA118">
        <f t="shared" si="22"/>
        <v>16</v>
      </c>
      <c r="AC118" t="s">
        <v>87</v>
      </c>
      <c r="AE118" t="s">
        <v>88</v>
      </c>
      <c r="AF118">
        <f>32</f>
        <v>32</v>
      </c>
      <c r="AG118" t="s">
        <v>98</v>
      </c>
      <c r="AL118" t="s">
        <v>90</v>
      </c>
      <c r="AP118">
        <f>0.5</f>
        <v>0.5</v>
      </c>
      <c r="AV118" t="s">
        <v>91</v>
      </c>
      <c r="AW118" t="s">
        <v>92</v>
      </c>
      <c r="AX118">
        <f>4</f>
        <v>4</v>
      </c>
      <c r="AZ118" t="s">
        <v>126</v>
      </c>
      <c r="BB118" t="s">
        <v>93</v>
      </c>
      <c r="BE118">
        <f>64</f>
        <v>64</v>
      </c>
      <c r="BG118" t="s">
        <v>94</v>
      </c>
      <c r="BH118" t="s">
        <v>91</v>
      </c>
      <c r="BJ118" t="s">
        <v>95</v>
      </c>
      <c r="BL118" t="s">
        <v>115</v>
      </c>
      <c r="BM118" t="s">
        <v>99</v>
      </c>
      <c r="BN118" t="s">
        <v>91</v>
      </c>
      <c r="BO118" t="s">
        <v>97</v>
      </c>
      <c r="BP118" t="s">
        <v>93</v>
      </c>
      <c r="BR118" t="s">
        <v>98</v>
      </c>
      <c r="BU118">
        <f>1</f>
        <v>1</v>
      </c>
      <c r="BV118" t="s">
        <v>99</v>
      </c>
      <c r="BW118">
        <f>1</f>
        <v>1</v>
      </c>
    </row>
    <row r="119" spans="1:75">
      <c r="A119" t="s">
        <v>75</v>
      </c>
      <c r="B119" t="s">
        <v>76</v>
      </c>
      <c r="D119" t="s">
        <v>304</v>
      </c>
      <c r="F119" t="s">
        <v>78</v>
      </c>
      <c r="H119" t="s">
        <v>203</v>
      </c>
      <c r="J119" t="s">
        <v>103</v>
      </c>
      <c r="N119">
        <v>2019081803</v>
      </c>
      <c r="O119" s="1">
        <v>43695</v>
      </c>
      <c r="P119" t="s">
        <v>104</v>
      </c>
      <c r="Q119">
        <v>3</v>
      </c>
      <c r="S119" t="s">
        <v>124</v>
      </c>
      <c r="T119" t="s">
        <v>84</v>
      </c>
      <c r="Y119" s="1">
        <v>43697</v>
      </c>
      <c r="AA119" t="s">
        <v>86</v>
      </c>
      <c r="AC119" t="s">
        <v>87</v>
      </c>
      <c r="AF119" t="s">
        <v>91</v>
      </c>
      <c r="AG119" t="s">
        <v>98</v>
      </c>
      <c r="AL119" t="s">
        <v>94</v>
      </c>
      <c r="AP119">
        <f>0.06</f>
        <v>0.06</v>
      </c>
      <c r="AV119" t="s">
        <v>91</v>
      </c>
      <c r="AW119" t="s">
        <v>92</v>
      </c>
      <c r="AX119" t="s">
        <v>93</v>
      </c>
      <c r="AZ119">
        <f>4</f>
        <v>4</v>
      </c>
      <c r="BB119" t="s">
        <v>93</v>
      </c>
      <c r="BE119" t="s">
        <v>95</v>
      </c>
      <c r="BG119" t="s">
        <v>94</v>
      </c>
      <c r="BH119" t="s">
        <v>91</v>
      </c>
      <c r="BJ119" t="s">
        <v>95</v>
      </c>
      <c r="BL119" t="s">
        <v>115</v>
      </c>
      <c r="BM119" t="s">
        <v>99</v>
      </c>
      <c r="BN119" t="s">
        <v>91</v>
      </c>
      <c r="BO119" t="s">
        <v>94</v>
      </c>
      <c r="BP119" t="s">
        <v>93</v>
      </c>
      <c r="BR119" t="s">
        <v>98</v>
      </c>
      <c r="BU119">
        <f>0.12</f>
        <v>0.12</v>
      </c>
      <c r="BV119" t="s">
        <v>99</v>
      </c>
      <c r="BW119" t="s">
        <v>99</v>
      </c>
    </row>
    <row r="120" spans="1:73">
      <c r="A120" t="s">
        <v>75</v>
      </c>
      <c r="B120" t="s">
        <v>76</v>
      </c>
      <c r="D120" t="s">
        <v>305</v>
      </c>
      <c r="F120" t="s">
        <v>78</v>
      </c>
      <c r="H120" t="s">
        <v>306</v>
      </c>
      <c r="J120" t="s">
        <v>103</v>
      </c>
      <c r="N120">
        <v>2019081807</v>
      </c>
      <c r="O120" s="1">
        <v>43695</v>
      </c>
      <c r="P120" t="s">
        <v>104</v>
      </c>
      <c r="Q120">
        <v>3</v>
      </c>
      <c r="S120" t="s">
        <v>105</v>
      </c>
      <c r="T120" t="s">
        <v>84</v>
      </c>
      <c r="Y120" s="1">
        <v>43697</v>
      </c>
      <c r="AA120" t="s">
        <v>199</v>
      </c>
      <c r="AF120" t="s">
        <v>88</v>
      </c>
      <c r="AJ120" t="s">
        <v>93</v>
      </c>
      <c r="AL120" t="s">
        <v>90</v>
      </c>
      <c r="AP120" t="s">
        <v>125</v>
      </c>
      <c r="AW120" t="s">
        <v>106</v>
      </c>
      <c r="AX120">
        <f>4</f>
        <v>4</v>
      </c>
      <c r="AZ120" t="s">
        <v>126</v>
      </c>
      <c r="BB120" t="s">
        <v>89</v>
      </c>
      <c r="BE120" t="s">
        <v>126</v>
      </c>
      <c r="BG120" t="s">
        <v>87</v>
      </c>
      <c r="BJ120" t="s">
        <v>88</v>
      </c>
      <c r="BL120" t="s">
        <v>199</v>
      </c>
      <c r="BM120" t="s">
        <v>87</v>
      </c>
      <c r="BP120" t="s">
        <v>89</v>
      </c>
      <c r="BR120" t="s">
        <v>106</v>
      </c>
      <c r="BU120" t="s">
        <v>97</v>
      </c>
    </row>
    <row r="121" spans="1:73">
      <c r="A121" t="s">
        <v>75</v>
      </c>
      <c r="B121" t="s">
        <v>76</v>
      </c>
      <c r="D121" t="s">
        <v>307</v>
      </c>
      <c r="F121" t="s">
        <v>78</v>
      </c>
      <c r="H121" t="s">
        <v>131</v>
      </c>
      <c r="J121" t="s">
        <v>112</v>
      </c>
      <c r="K121" t="s">
        <v>81</v>
      </c>
      <c r="N121">
        <v>2019081703</v>
      </c>
      <c r="O121" s="1">
        <v>43694</v>
      </c>
      <c r="P121" t="s">
        <v>104</v>
      </c>
      <c r="Q121">
        <v>3</v>
      </c>
      <c r="S121" t="s">
        <v>109</v>
      </c>
      <c r="T121" t="s">
        <v>84</v>
      </c>
      <c r="Y121" s="1">
        <v>43697</v>
      </c>
      <c r="AA121" t="s">
        <v>86</v>
      </c>
      <c r="AG121" t="s">
        <v>86</v>
      </c>
      <c r="AJ121" t="s">
        <v>94</v>
      </c>
      <c r="AP121" t="s">
        <v>93</v>
      </c>
      <c r="AW121" t="s">
        <v>93</v>
      </c>
      <c r="AY121">
        <f>64</f>
        <v>64</v>
      </c>
      <c r="AZ121" t="s">
        <v>86</v>
      </c>
      <c r="BB121" t="s">
        <v>94</v>
      </c>
      <c r="BE121">
        <f>32</f>
        <v>32</v>
      </c>
      <c r="BG121" t="s">
        <v>94</v>
      </c>
      <c r="BM121" t="s">
        <v>93</v>
      </c>
      <c r="BP121" t="s">
        <v>93</v>
      </c>
      <c r="BR121" t="s">
        <v>93</v>
      </c>
      <c r="BT121" t="s">
        <v>106</v>
      </c>
      <c r="BU121" t="s">
        <v>94</v>
      </c>
    </row>
    <row r="122" spans="1:75">
      <c r="A122" t="s">
        <v>75</v>
      </c>
      <c r="B122" t="s">
        <v>76</v>
      </c>
      <c r="D122" t="s">
        <v>261</v>
      </c>
      <c r="F122" t="s">
        <v>78</v>
      </c>
      <c r="H122" t="s">
        <v>262</v>
      </c>
      <c r="J122" t="s">
        <v>215</v>
      </c>
      <c r="K122" t="s">
        <v>81</v>
      </c>
      <c r="N122">
        <v>2019081724</v>
      </c>
      <c r="O122" s="1">
        <v>43694</v>
      </c>
      <c r="P122" t="s">
        <v>82</v>
      </c>
      <c r="Q122">
        <v>12</v>
      </c>
      <c r="S122" t="s">
        <v>146</v>
      </c>
      <c r="T122" t="s">
        <v>85</v>
      </c>
      <c r="Y122" s="1">
        <v>43697</v>
      </c>
      <c r="AA122" t="s">
        <v>86</v>
      </c>
      <c r="AD122" t="s">
        <v>97</v>
      </c>
      <c r="AH122">
        <f>1</f>
        <v>1</v>
      </c>
      <c r="AI122" t="s">
        <v>99</v>
      </c>
      <c r="AL122">
        <f>2</f>
        <v>2</v>
      </c>
      <c r="AO122" t="s">
        <v>97</v>
      </c>
      <c r="AP122" t="s">
        <v>125</v>
      </c>
      <c r="AQ122" t="s">
        <v>97</v>
      </c>
      <c r="AR122" t="s">
        <v>90</v>
      </c>
      <c r="AS122" t="s">
        <v>151</v>
      </c>
      <c r="AT122" t="s">
        <v>93</v>
      </c>
      <c r="AV122" t="s">
        <v>91</v>
      </c>
      <c r="AX122" t="s">
        <v>99</v>
      </c>
      <c r="BA122" t="s">
        <v>147</v>
      </c>
      <c r="BB122" t="s">
        <v>89</v>
      </c>
      <c r="BC122" t="s">
        <v>93</v>
      </c>
      <c r="BF122" t="s">
        <v>93</v>
      </c>
      <c r="BN122" t="s">
        <v>94</v>
      </c>
      <c r="BP122">
        <f>8</f>
        <v>8</v>
      </c>
      <c r="BQ122" t="s">
        <v>99</v>
      </c>
      <c r="BU122" t="s">
        <v>125</v>
      </c>
      <c r="BW122">
        <f>0.5</f>
        <v>0.5</v>
      </c>
    </row>
    <row r="123" spans="1:73">
      <c r="A123" t="s">
        <v>75</v>
      </c>
      <c r="B123" t="s">
        <v>76</v>
      </c>
      <c r="D123" t="s">
        <v>141</v>
      </c>
      <c r="F123" t="s">
        <v>78</v>
      </c>
      <c r="H123" t="s">
        <v>308</v>
      </c>
      <c r="J123" t="s">
        <v>143</v>
      </c>
      <c r="K123" t="s">
        <v>81</v>
      </c>
      <c r="N123">
        <v>2019081907</v>
      </c>
      <c r="O123" s="1">
        <v>43696</v>
      </c>
      <c r="P123" t="s">
        <v>104</v>
      </c>
      <c r="Q123">
        <v>3</v>
      </c>
      <c r="S123" t="s">
        <v>109</v>
      </c>
      <c r="T123" t="s">
        <v>84</v>
      </c>
      <c r="Y123" s="1">
        <v>43698</v>
      </c>
      <c r="AA123" t="s">
        <v>86</v>
      </c>
      <c r="AG123">
        <f>8</f>
        <v>8</v>
      </c>
      <c r="AJ123" t="s">
        <v>94</v>
      </c>
      <c r="AP123" t="s">
        <v>93</v>
      </c>
      <c r="AW123" t="s">
        <v>93</v>
      </c>
      <c r="AY123">
        <f>16</f>
        <v>16</v>
      </c>
      <c r="AZ123">
        <f>16</f>
        <v>16</v>
      </c>
      <c r="BB123" t="s">
        <v>94</v>
      </c>
      <c r="BE123">
        <f>32</f>
        <v>32</v>
      </c>
      <c r="BG123" t="s">
        <v>94</v>
      </c>
      <c r="BM123">
        <f>2</f>
        <v>2</v>
      </c>
      <c r="BP123" t="s">
        <v>93</v>
      </c>
      <c r="BR123" t="s">
        <v>93</v>
      </c>
      <c r="BT123" t="s">
        <v>94</v>
      </c>
      <c r="BU123">
        <f>4</f>
        <v>4</v>
      </c>
    </row>
    <row r="124" spans="1:75">
      <c r="A124" t="s">
        <v>75</v>
      </c>
      <c r="B124" t="s">
        <v>76</v>
      </c>
      <c r="D124" t="s">
        <v>309</v>
      </c>
      <c r="F124" t="s">
        <v>101</v>
      </c>
      <c r="H124" t="s">
        <v>225</v>
      </c>
      <c r="J124" t="s">
        <v>310</v>
      </c>
      <c r="K124" t="s">
        <v>81</v>
      </c>
      <c r="N124">
        <v>2019081822</v>
      </c>
      <c r="O124" s="1">
        <v>43695</v>
      </c>
      <c r="P124" t="s">
        <v>82</v>
      </c>
      <c r="Q124">
        <v>12</v>
      </c>
      <c r="S124" t="s">
        <v>83</v>
      </c>
      <c r="T124" t="s">
        <v>84</v>
      </c>
      <c r="Y124" s="1">
        <v>43698</v>
      </c>
      <c r="AA124" t="s">
        <v>86</v>
      </c>
      <c r="AC124" t="s">
        <v>91</v>
      </c>
      <c r="AE124" t="s">
        <v>88</v>
      </c>
      <c r="AF124">
        <f>16</f>
        <v>16</v>
      </c>
      <c r="AG124" t="s">
        <v>98</v>
      </c>
      <c r="AL124" t="s">
        <v>90</v>
      </c>
      <c r="AP124">
        <f>0.5</f>
        <v>0.5</v>
      </c>
      <c r="AV124" t="s">
        <v>91</v>
      </c>
      <c r="AW124" t="s">
        <v>92</v>
      </c>
      <c r="AX124" t="s">
        <v>93</v>
      </c>
      <c r="AZ124" t="s">
        <v>94</v>
      </c>
      <c r="BB124" t="s">
        <v>93</v>
      </c>
      <c r="BE124" t="s">
        <v>95</v>
      </c>
      <c r="BG124" t="s">
        <v>94</v>
      </c>
      <c r="BH124" t="s">
        <v>91</v>
      </c>
      <c r="BJ124" t="s">
        <v>95</v>
      </c>
      <c r="BL124" t="s">
        <v>115</v>
      </c>
      <c r="BM124" t="s">
        <v>99</v>
      </c>
      <c r="BN124" t="s">
        <v>91</v>
      </c>
      <c r="BO124">
        <f>4</f>
        <v>4</v>
      </c>
      <c r="BP124" t="s">
        <v>93</v>
      </c>
      <c r="BR124" t="s">
        <v>98</v>
      </c>
      <c r="BU124">
        <f>1</f>
        <v>1</v>
      </c>
      <c r="BV124" t="s">
        <v>99</v>
      </c>
      <c r="BW124">
        <f>1</f>
        <v>1</v>
      </c>
    </row>
    <row r="125" spans="1:73">
      <c r="A125" t="s">
        <v>75</v>
      </c>
      <c r="B125" t="s">
        <v>76</v>
      </c>
      <c r="D125" t="s">
        <v>311</v>
      </c>
      <c r="F125" t="s">
        <v>78</v>
      </c>
      <c r="H125" t="s">
        <v>172</v>
      </c>
      <c r="J125" t="s">
        <v>103</v>
      </c>
      <c r="N125">
        <v>2019082102</v>
      </c>
      <c r="O125" s="1">
        <v>43698</v>
      </c>
      <c r="P125" t="s">
        <v>104</v>
      </c>
      <c r="Q125">
        <v>3</v>
      </c>
      <c r="S125" t="s">
        <v>105</v>
      </c>
      <c r="T125" t="s">
        <v>84</v>
      </c>
      <c r="Y125" s="1">
        <v>43700</v>
      </c>
      <c r="AA125" t="s">
        <v>199</v>
      </c>
      <c r="AF125" t="s">
        <v>88</v>
      </c>
      <c r="AJ125" t="s">
        <v>93</v>
      </c>
      <c r="AL125" t="s">
        <v>90</v>
      </c>
      <c r="AP125" t="s">
        <v>125</v>
      </c>
      <c r="AW125" t="s">
        <v>106</v>
      </c>
      <c r="AX125" t="s">
        <v>93</v>
      </c>
      <c r="AZ125" t="s">
        <v>126</v>
      </c>
      <c r="BB125" t="s">
        <v>89</v>
      </c>
      <c r="BE125" t="s">
        <v>126</v>
      </c>
      <c r="BG125" t="s">
        <v>87</v>
      </c>
      <c r="BJ125" t="s">
        <v>88</v>
      </c>
      <c r="BL125" t="s">
        <v>199</v>
      </c>
      <c r="BM125" t="s">
        <v>87</v>
      </c>
      <c r="BP125" t="s">
        <v>89</v>
      </c>
      <c r="BR125" t="s">
        <v>106</v>
      </c>
      <c r="BU125" t="s">
        <v>97</v>
      </c>
    </row>
    <row r="126" spans="1:75">
      <c r="A126" t="s">
        <v>75</v>
      </c>
      <c r="B126" t="s">
        <v>76</v>
      </c>
      <c r="D126" t="s">
        <v>312</v>
      </c>
      <c r="F126" t="s">
        <v>78</v>
      </c>
      <c r="H126" t="s">
        <v>313</v>
      </c>
      <c r="J126" t="s">
        <v>215</v>
      </c>
      <c r="K126" t="s">
        <v>81</v>
      </c>
      <c r="N126">
        <v>2019082111</v>
      </c>
      <c r="O126" s="1">
        <v>43698</v>
      </c>
      <c r="S126" t="s">
        <v>83</v>
      </c>
      <c r="T126" t="s">
        <v>84</v>
      </c>
      <c r="Y126" s="1">
        <v>43700</v>
      </c>
      <c r="AA126" t="s">
        <v>86</v>
      </c>
      <c r="AC126" t="s">
        <v>87</v>
      </c>
      <c r="AE126" t="s">
        <v>88</v>
      </c>
      <c r="AF126" t="s">
        <v>88</v>
      </c>
      <c r="AG126" t="s">
        <v>89</v>
      </c>
      <c r="AL126" t="s">
        <v>90</v>
      </c>
      <c r="AP126" t="s">
        <v>125</v>
      </c>
      <c r="AV126" t="s">
        <v>87</v>
      </c>
      <c r="AW126" t="s">
        <v>92</v>
      </c>
      <c r="AX126">
        <f>4</f>
        <v>4</v>
      </c>
      <c r="AZ126">
        <f>64</f>
        <v>64</v>
      </c>
      <c r="BB126" t="s">
        <v>93</v>
      </c>
      <c r="BE126" t="s">
        <v>126</v>
      </c>
      <c r="BG126" t="s">
        <v>89</v>
      </c>
      <c r="BH126" t="s">
        <v>87</v>
      </c>
      <c r="BJ126">
        <f>32</f>
        <v>32</v>
      </c>
      <c r="BL126" t="s">
        <v>88</v>
      </c>
      <c r="BM126" t="s">
        <v>96</v>
      </c>
      <c r="BN126" t="s">
        <v>87</v>
      </c>
      <c r="BO126" t="s">
        <v>97</v>
      </c>
      <c r="BP126" t="s">
        <v>93</v>
      </c>
      <c r="BR126" t="s">
        <v>98</v>
      </c>
      <c r="BU126" t="s">
        <v>97</v>
      </c>
      <c r="BV126" t="s">
        <v>99</v>
      </c>
      <c r="BW126" t="s">
        <v>119</v>
      </c>
    </row>
    <row r="127" spans="1:75">
      <c r="A127" t="s">
        <v>75</v>
      </c>
      <c r="B127" t="s">
        <v>76</v>
      </c>
      <c r="D127" t="s">
        <v>314</v>
      </c>
      <c r="F127" t="s">
        <v>101</v>
      </c>
      <c r="H127" t="s">
        <v>153</v>
      </c>
      <c r="J127" t="s">
        <v>195</v>
      </c>
      <c r="N127">
        <v>2019082005</v>
      </c>
      <c r="O127" s="1">
        <v>43697</v>
      </c>
      <c r="S127" t="s">
        <v>146</v>
      </c>
      <c r="T127" t="s">
        <v>85</v>
      </c>
      <c r="Y127" s="1">
        <v>43700</v>
      </c>
      <c r="Z127" t="s">
        <v>85</v>
      </c>
      <c r="AA127" t="s">
        <v>86</v>
      </c>
      <c r="AD127" t="s">
        <v>97</v>
      </c>
      <c r="AH127" t="s">
        <v>90</v>
      </c>
      <c r="AI127" t="s">
        <v>99</v>
      </c>
      <c r="AL127" t="s">
        <v>99</v>
      </c>
      <c r="AO127" t="s">
        <v>97</v>
      </c>
      <c r="AP127" t="s">
        <v>125</v>
      </c>
      <c r="AQ127" t="s">
        <v>97</v>
      </c>
      <c r="AR127" t="s">
        <v>90</v>
      </c>
      <c r="AS127" t="s">
        <v>151</v>
      </c>
      <c r="AT127" t="s">
        <v>93</v>
      </c>
      <c r="AV127" t="s">
        <v>91</v>
      </c>
      <c r="AX127" t="s">
        <v>99</v>
      </c>
      <c r="BA127" t="s">
        <v>147</v>
      </c>
      <c r="BB127" t="s">
        <v>93</v>
      </c>
      <c r="BC127" t="s">
        <v>93</v>
      </c>
      <c r="BF127">
        <f>2</f>
        <v>2</v>
      </c>
      <c r="BN127" t="s">
        <v>106</v>
      </c>
      <c r="BP127" t="s">
        <v>93</v>
      </c>
      <c r="BQ127" t="s">
        <v>99</v>
      </c>
      <c r="BU127" t="s">
        <v>125</v>
      </c>
      <c r="BW127">
        <f>1</f>
        <v>1</v>
      </c>
    </row>
    <row r="128" spans="1:75">
      <c r="A128" t="s">
        <v>75</v>
      </c>
      <c r="B128" t="s">
        <v>76</v>
      </c>
      <c r="D128" t="s">
        <v>315</v>
      </c>
      <c r="F128" t="s">
        <v>78</v>
      </c>
      <c r="H128" t="s">
        <v>221</v>
      </c>
      <c r="J128" t="s">
        <v>132</v>
      </c>
      <c r="K128" t="s">
        <v>81</v>
      </c>
      <c r="N128">
        <v>2019082006</v>
      </c>
      <c r="O128" s="1">
        <v>43697</v>
      </c>
      <c r="S128" t="s">
        <v>146</v>
      </c>
      <c r="T128" t="s">
        <v>85</v>
      </c>
      <c r="Y128" s="1">
        <v>43700</v>
      </c>
      <c r="Z128" t="s">
        <v>85</v>
      </c>
      <c r="AA128">
        <f>32</f>
        <v>32</v>
      </c>
      <c r="AD128" t="s">
        <v>97</v>
      </c>
      <c r="AH128">
        <f>4</f>
        <v>4</v>
      </c>
      <c r="AI128">
        <f>1</f>
        <v>1</v>
      </c>
      <c r="AL128" t="s">
        <v>99</v>
      </c>
      <c r="AO128" t="s">
        <v>97</v>
      </c>
      <c r="AP128" t="s">
        <v>99</v>
      </c>
      <c r="AQ128" t="s">
        <v>97</v>
      </c>
      <c r="AR128" t="s">
        <v>90</v>
      </c>
      <c r="AS128" t="s">
        <v>151</v>
      </c>
      <c r="AT128" t="s">
        <v>93</v>
      </c>
      <c r="AV128" t="s">
        <v>87</v>
      </c>
      <c r="AX128" t="s">
        <v>99</v>
      </c>
      <c r="BA128" t="s">
        <v>147</v>
      </c>
      <c r="BB128">
        <f>4</f>
        <v>4</v>
      </c>
      <c r="BC128">
        <f>8</f>
        <v>8</v>
      </c>
      <c r="BF128" t="s">
        <v>93</v>
      </c>
      <c r="BN128">
        <f>8</f>
        <v>8</v>
      </c>
      <c r="BP128">
        <f>4</f>
        <v>4</v>
      </c>
      <c r="BQ128" t="s">
        <v>99</v>
      </c>
      <c r="BU128" t="s">
        <v>99</v>
      </c>
      <c r="BW128" t="s">
        <v>115</v>
      </c>
    </row>
    <row r="129" spans="1:75">
      <c r="A129" t="s">
        <v>75</v>
      </c>
      <c r="B129" t="s">
        <v>76</v>
      </c>
      <c r="D129" t="s">
        <v>316</v>
      </c>
      <c r="F129" t="s">
        <v>78</v>
      </c>
      <c r="H129" t="s">
        <v>128</v>
      </c>
      <c r="J129" t="s">
        <v>173</v>
      </c>
      <c r="N129">
        <v>2019082026</v>
      </c>
      <c r="O129" s="1">
        <v>43697</v>
      </c>
      <c r="P129" t="s">
        <v>82</v>
      </c>
      <c r="Q129">
        <v>12</v>
      </c>
      <c r="S129" t="s">
        <v>146</v>
      </c>
      <c r="T129" t="s">
        <v>85</v>
      </c>
      <c r="Y129" s="1">
        <v>43700</v>
      </c>
      <c r="Z129" t="s">
        <v>85</v>
      </c>
      <c r="AA129" t="s">
        <v>86</v>
      </c>
      <c r="AD129" t="s">
        <v>97</v>
      </c>
      <c r="AH129" t="s">
        <v>90</v>
      </c>
      <c r="AI129" t="s">
        <v>99</v>
      </c>
      <c r="AL129" t="s">
        <v>99</v>
      </c>
      <c r="AO129" t="s">
        <v>97</v>
      </c>
      <c r="AP129" t="s">
        <v>99</v>
      </c>
      <c r="AQ129" t="s">
        <v>97</v>
      </c>
      <c r="AR129" t="s">
        <v>98</v>
      </c>
      <c r="AS129" t="s">
        <v>151</v>
      </c>
      <c r="AT129" t="s">
        <v>93</v>
      </c>
      <c r="AV129" t="s">
        <v>91</v>
      </c>
      <c r="AX129" t="s">
        <v>99</v>
      </c>
      <c r="BA129" t="s">
        <v>147</v>
      </c>
      <c r="BB129" t="s">
        <v>93</v>
      </c>
      <c r="BC129" t="s">
        <v>93</v>
      </c>
      <c r="BF129">
        <f>4</f>
        <v>4</v>
      </c>
      <c r="BN129" t="s">
        <v>106</v>
      </c>
      <c r="BP129" t="s">
        <v>93</v>
      </c>
      <c r="BQ129" t="s">
        <v>99</v>
      </c>
      <c r="BU129" t="s">
        <v>99</v>
      </c>
      <c r="BW129" t="s">
        <v>115</v>
      </c>
    </row>
    <row r="130" spans="1:73">
      <c r="A130" t="s">
        <v>75</v>
      </c>
      <c r="B130" t="s">
        <v>76</v>
      </c>
      <c r="D130" t="s">
        <v>317</v>
      </c>
      <c r="F130" t="s">
        <v>78</v>
      </c>
      <c r="H130" t="s">
        <v>131</v>
      </c>
      <c r="J130" t="s">
        <v>112</v>
      </c>
      <c r="K130" t="s">
        <v>81</v>
      </c>
      <c r="N130">
        <v>2019082212</v>
      </c>
      <c r="O130" s="1">
        <v>43699</v>
      </c>
      <c r="P130" t="s">
        <v>104</v>
      </c>
      <c r="Q130">
        <v>3</v>
      </c>
      <c r="S130" t="s">
        <v>109</v>
      </c>
      <c r="T130" t="s">
        <v>84</v>
      </c>
      <c r="Y130" s="1">
        <v>43702</v>
      </c>
      <c r="AA130" t="s">
        <v>86</v>
      </c>
      <c r="AG130">
        <f>8</f>
        <v>8</v>
      </c>
      <c r="AP130" t="s">
        <v>93</v>
      </c>
      <c r="AW130" t="s">
        <v>93</v>
      </c>
      <c r="AY130" t="s">
        <v>91</v>
      </c>
      <c r="AZ130">
        <f>8</f>
        <v>8</v>
      </c>
      <c r="BB130" t="s">
        <v>94</v>
      </c>
      <c r="BE130">
        <f>16</f>
        <v>16</v>
      </c>
      <c r="BG130" t="s">
        <v>94</v>
      </c>
      <c r="BM130">
        <f>2</f>
        <v>2</v>
      </c>
      <c r="BP130" t="s">
        <v>93</v>
      </c>
      <c r="BR130" t="s">
        <v>93</v>
      </c>
      <c r="BU130" t="s">
        <v>94</v>
      </c>
    </row>
    <row r="131" spans="1:75">
      <c r="A131" t="s">
        <v>75</v>
      </c>
      <c r="B131" t="s">
        <v>76</v>
      </c>
      <c r="D131" t="s">
        <v>304</v>
      </c>
      <c r="F131" t="s">
        <v>78</v>
      </c>
      <c r="H131" t="s">
        <v>203</v>
      </c>
      <c r="J131" t="s">
        <v>103</v>
      </c>
      <c r="N131">
        <v>2019082302</v>
      </c>
      <c r="O131" s="1">
        <v>43700</v>
      </c>
      <c r="P131" t="s">
        <v>104</v>
      </c>
      <c r="Q131">
        <v>3</v>
      </c>
      <c r="S131" t="s">
        <v>124</v>
      </c>
      <c r="T131" t="s">
        <v>84</v>
      </c>
      <c r="Y131" s="1">
        <v>43702</v>
      </c>
      <c r="AA131" t="s">
        <v>86</v>
      </c>
      <c r="AC131">
        <f>16</f>
        <v>16</v>
      </c>
      <c r="AF131">
        <f>16</f>
        <v>16</v>
      </c>
      <c r="AG131" t="s">
        <v>98</v>
      </c>
      <c r="AL131" t="s">
        <v>94</v>
      </c>
      <c r="AP131">
        <f>0.5</f>
        <v>0.5</v>
      </c>
      <c r="AV131">
        <f>16</f>
        <v>16</v>
      </c>
      <c r="AW131" t="s">
        <v>92</v>
      </c>
      <c r="AX131" t="s">
        <v>93</v>
      </c>
      <c r="AZ131">
        <f>16</f>
        <v>16</v>
      </c>
      <c r="BB131" t="s">
        <v>93</v>
      </c>
      <c r="BE131" t="s">
        <v>95</v>
      </c>
      <c r="BG131" t="s">
        <v>94</v>
      </c>
      <c r="BH131">
        <f>16</f>
        <v>16</v>
      </c>
      <c r="BJ131" t="s">
        <v>95</v>
      </c>
      <c r="BL131">
        <f>1</f>
        <v>1</v>
      </c>
      <c r="BM131">
        <f>4</f>
        <v>4</v>
      </c>
      <c r="BN131">
        <f>16</f>
        <v>16</v>
      </c>
      <c r="BO131" t="s">
        <v>94</v>
      </c>
      <c r="BP131" t="s">
        <v>93</v>
      </c>
      <c r="BR131" t="s">
        <v>98</v>
      </c>
      <c r="BU131">
        <f>0.12</f>
        <v>0.12</v>
      </c>
      <c r="BV131" t="s">
        <v>99</v>
      </c>
      <c r="BW131">
        <f>1</f>
        <v>1</v>
      </c>
    </row>
    <row r="132" spans="1:73">
      <c r="A132" t="s">
        <v>75</v>
      </c>
      <c r="B132" t="s">
        <v>76</v>
      </c>
      <c r="D132" t="s">
        <v>318</v>
      </c>
      <c r="F132" t="s">
        <v>78</v>
      </c>
      <c r="H132" t="s">
        <v>319</v>
      </c>
      <c r="J132" t="s">
        <v>103</v>
      </c>
      <c r="N132">
        <v>2019082401</v>
      </c>
      <c r="O132" s="1">
        <v>43701</v>
      </c>
      <c r="P132" t="s">
        <v>104</v>
      </c>
      <c r="Q132">
        <v>3</v>
      </c>
      <c r="S132" t="s">
        <v>105</v>
      </c>
      <c r="T132" t="s">
        <v>84</v>
      </c>
      <c r="Y132" s="1">
        <v>43703</v>
      </c>
      <c r="AA132" t="s">
        <v>199</v>
      </c>
      <c r="AF132" t="s">
        <v>88</v>
      </c>
      <c r="AJ132" t="s">
        <v>93</v>
      </c>
      <c r="AL132" t="s">
        <v>90</v>
      </c>
      <c r="AP132" t="s">
        <v>125</v>
      </c>
      <c r="AW132" t="s">
        <v>106</v>
      </c>
      <c r="AX132" t="s">
        <v>93</v>
      </c>
      <c r="AZ132" t="s">
        <v>126</v>
      </c>
      <c r="BB132" t="s">
        <v>89</v>
      </c>
      <c r="BE132" t="s">
        <v>126</v>
      </c>
      <c r="BG132" t="s">
        <v>87</v>
      </c>
      <c r="BJ132" t="s">
        <v>88</v>
      </c>
      <c r="BL132" t="s">
        <v>199</v>
      </c>
      <c r="BM132" t="s">
        <v>87</v>
      </c>
      <c r="BP132" t="s">
        <v>89</v>
      </c>
      <c r="BR132" t="s">
        <v>106</v>
      </c>
      <c r="BU132" t="s">
        <v>97</v>
      </c>
    </row>
    <row r="133" spans="1:75">
      <c r="A133" t="s">
        <v>75</v>
      </c>
      <c r="B133" t="s">
        <v>76</v>
      </c>
      <c r="D133" t="s">
        <v>320</v>
      </c>
      <c r="F133" t="s">
        <v>101</v>
      </c>
      <c r="H133" t="s">
        <v>192</v>
      </c>
      <c r="J133" t="s">
        <v>112</v>
      </c>
      <c r="K133" t="s">
        <v>81</v>
      </c>
      <c r="N133">
        <v>2019082403</v>
      </c>
      <c r="O133" s="1">
        <v>43701</v>
      </c>
      <c r="P133" t="s">
        <v>104</v>
      </c>
      <c r="Q133">
        <v>3</v>
      </c>
      <c r="S133" t="s">
        <v>124</v>
      </c>
      <c r="T133" t="s">
        <v>84</v>
      </c>
      <c r="Y133" s="1">
        <v>43703</v>
      </c>
      <c r="AA133" t="s">
        <v>86</v>
      </c>
      <c r="AC133">
        <f>16</f>
        <v>16</v>
      </c>
      <c r="AF133" t="s">
        <v>91</v>
      </c>
      <c r="AG133" t="s">
        <v>98</v>
      </c>
      <c r="AL133" t="s">
        <v>94</v>
      </c>
      <c r="AP133">
        <f>0.06</f>
        <v>0.06</v>
      </c>
      <c r="AV133" t="s">
        <v>91</v>
      </c>
      <c r="AW133" t="s">
        <v>92</v>
      </c>
      <c r="AX133" t="s">
        <v>93</v>
      </c>
      <c r="AZ133">
        <f>4</f>
        <v>4</v>
      </c>
      <c r="BB133" t="s">
        <v>93</v>
      </c>
      <c r="BE133" t="s">
        <v>95</v>
      </c>
      <c r="BG133" t="s">
        <v>94</v>
      </c>
      <c r="BH133" t="s">
        <v>91</v>
      </c>
      <c r="BJ133" t="s">
        <v>95</v>
      </c>
      <c r="BL133" t="s">
        <v>115</v>
      </c>
      <c r="BM133" t="s">
        <v>99</v>
      </c>
      <c r="BN133" t="s">
        <v>91</v>
      </c>
      <c r="BO133" t="s">
        <v>94</v>
      </c>
      <c r="BP133" t="s">
        <v>93</v>
      </c>
      <c r="BR133">
        <f>1</f>
        <v>1</v>
      </c>
      <c r="BU133">
        <f>0.12</f>
        <v>0.12</v>
      </c>
      <c r="BV133" t="s">
        <v>99</v>
      </c>
      <c r="BW133" t="s">
        <v>99</v>
      </c>
    </row>
    <row r="134" spans="1:73">
      <c r="A134" t="s">
        <v>75</v>
      </c>
      <c r="B134" t="s">
        <v>76</v>
      </c>
      <c r="D134" t="s">
        <v>321</v>
      </c>
      <c r="F134" t="s">
        <v>101</v>
      </c>
      <c r="H134" t="s">
        <v>322</v>
      </c>
      <c r="J134" t="s">
        <v>137</v>
      </c>
      <c r="K134" t="s">
        <v>138</v>
      </c>
      <c r="N134">
        <v>2019082308</v>
      </c>
      <c r="O134" s="1">
        <v>43700</v>
      </c>
      <c r="S134" t="s">
        <v>133</v>
      </c>
      <c r="T134" t="s">
        <v>84</v>
      </c>
      <c r="Y134" s="1">
        <v>43703</v>
      </c>
      <c r="AL134" t="s">
        <v>94</v>
      </c>
      <c r="AV134" t="s">
        <v>91</v>
      </c>
      <c r="AX134" t="s">
        <v>93</v>
      </c>
      <c r="BE134" t="s">
        <v>95</v>
      </c>
      <c r="BM134" t="s">
        <v>99</v>
      </c>
      <c r="BU134" t="s">
        <v>92</v>
      </c>
    </row>
    <row r="135" spans="1:73">
      <c r="A135" t="s">
        <v>75</v>
      </c>
      <c r="B135" t="s">
        <v>76</v>
      </c>
      <c r="D135" t="s">
        <v>323</v>
      </c>
      <c r="F135" t="s">
        <v>78</v>
      </c>
      <c r="H135" t="s">
        <v>123</v>
      </c>
      <c r="J135" t="s">
        <v>103</v>
      </c>
      <c r="N135">
        <v>2019082601</v>
      </c>
      <c r="O135" s="1">
        <v>43703</v>
      </c>
      <c r="P135" t="s">
        <v>104</v>
      </c>
      <c r="Q135">
        <v>3</v>
      </c>
      <c r="S135" t="s">
        <v>105</v>
      </c>
      <c r="T135" t="s">
        <v>84</v>
      </c>
      <c r="Y135" s="1">
        <v>43705</v>
      </c>
      <c r="AA135" t="s">
        <v>199</v>
      </c>
      <c r="AF135" t="s">
        <v>88</v>
      </c>
      <c r="AJ135" t="s">
        <v>93</v>
      </c>
      <c r="AL135" t="s">
        <v>90</v>
      </c>
      <c r="AP135" t="s">
        <v>125</v>
      </c>
      <c r="AW135" t="s">
        <v>106</v>
      </c>
      <c r="AX135" t="s">
        <v>93</v>
      </c>
      <c r="AZ135" t="s">
        <v>126</v>
      </c>
      <c r="BB135" t="s">
        <v>89</v>
      </c>
      <c r="BE135" t="s">
        <v>126</v>
      </c>
      <c r="BG135" t="s">
        <v>87</v>
      </c>
      <c r="BJ135" t="s">
        <v>88</v>
      </c>
      <c r="BL135" t="s">
        <v>199</v>
      </c>
      <c r="BM135" t="s">
        <v>87</v>
      </c>
      <c r="BP135" t="s">
        <v>89</v>
      </c>
      <c r="BR135" t="s">
        <v>106</v>
      </c>
      <c r="BU135" t="s">
        <v>97</v>
      </c>
    </row>
    <row r="136" spans="1:75">
      <c r="A136" t="s">
        <v>75</v>
      </c>
      <c r="B136" t="s">
        <v>76</v>
      </c>
      <c r="D136" t="s">
        <v>144</v>
      </c>
      <c r="F136" t="s">
        <v>78</v>
      </c>
      <c r="H136" t="s">
        <v>145</v>
      </c>
      <c r="J136" t="s">
        <v>103</v>
      </c>
      <c r="N136">
        <v>2019082905</v>
      </c>
      <c r="O136" s="1">
        <v>43706</v>
      </c>
      <c r="P136" t="s">
        <v>104</v>
      </c>
      <c r="Q136">
        <v>3</v>
      </c>
      <c r="S136" t="s">
        <v>124</v>
      </c>
      <c r="T136" t="s">
        <v>84</v>
      </c>
      <c r="Y136" s="1">
        <v>43708</v>
      </c>
      <c r="AA136" t="s">
        <v>86</v>
      </c>
      <c r="AC136" t="s">
        <v>87</v>
      </c>
      <c r="AF136">
        <f>16</f>
        <v>16</v>
      </c>
      <c r="AG136">
        <f>4</f>
        <v>4</v>
      </c>
      <c r="AL136" t="s">
        <v>94</v>
      </c>
      <c r="AP136">
        <f>2</f>
        <v>2</v>
      </c>
      <c r="AV136" t="s">
        <v>87</v>
      </c>
      <c r="AW136" t="s">
        <v>92</v>
      </c>
      <c r="AX136">
        <f>4</f>
        <v>4</v>
      </c>
      <c r="AZ136">
        <f>4</f>
        <v>4</v>
      </c>
      <c r="BB136" t="s">
        <v>93</v>
      </c>
      <c r="BE136" t="s">
        <v>95</v>
      </c>
      <c r="BG136" t="s">
        <v>94</v>
      </c>
      <c r="BH136" t="s">
        <v>91</v>
      </c>
      <c r="BJ136" t="s">
        <v>95</v>
      </c>
      <c r="BL136">
        <f>2</f>
        <v>2</v>
      </c>
      <c r="BM136">
        <f>4</f>
        <v>4</v>
      </c>
      <c r="BN136">
        <f>16</f>
        <v>16</v>
      </c>
      <c r="BO136" t="s">
        <v>97</v>
      </c>
      <c r="BP136" t="s">
        <v>93</v>
      </c>
      <c r="BR136">
        <f>1</f>
        <v>1</v>
      </c>
      <c r="BU136">
        <f>2</f>
        <v>2</v>
      </c>
      <c r="BV136" t="s">
        <v>99</v>
      </c>
      <c r="BW136" t="s">
        <v>119</v>
      </c>
    </row>
    <row r="137" spans="1:75">
      <c r="A137" t="s">
        <v>75</v>
      </c>
      <c r="B137" t="s">
        <v>76</v>
      </c>
      <c r="D137" t="s">
        <v>324</v>
      </c>
      <c r="F137" t="s">
        <v>101</v>
      </c>
      <c r="H137" t="s">
        <v>121</v>
      </c>
      <c r="J137" t="s">
        <v>132</v>
      </c>
      <c r="K137" t="s">
        <v>81</v>
      </c>
      <c r="N137">
        <v>2019083006</v>
      </c>
      <c r="O137" s="1">
        <v>43707</v>
      </c>
      <c r="S137" t="s">
        <v>146</v>
      </c>
      <c r="T137" t="s">
        <v>85</v>
      </c>
      <c r="Y137" s="1">
        <v>43708</v>
      </c>
      <c r="Z137" t="s">
        <v>85</v>
      </c>
      <c r="AA137">
        <f>32</f>
        <v>32</v>
      </c>
      <c r="AD137" t="s">
        <v>97</v>
      </c>
      <c r="AH137">
        <f>4</f>
        <v>4</v>
      </c>
      <c r="AI137" t="s">
        <v>99</v>
      </c>
      <c r="AL137" t="s">
        <v>99</v>
      </c>
      <c r="AO137" t="s">
        <v>97</v>
      </c>
      <c r="AP137" t="s">
        <v>99</v>
      </c>
      <c r="AQ137" t="s">
        <v>97</v>
      </c>
      <c r="AR137" t="s">
        <v>90</v>
      </c>
      <c r="AS137" t="s">
        <v>151</v>
      </c>
      <c r="AT137" t="s">
        <v>93</v>
      </c>
      <c r="AV137" t="s">
        <v>91</v>
      </c>
      <c r="AX137" t="s">
        <v>99</v>
      </c>
      <c r="BA137" t="s">
        <v>147</v>
      </c>
      <c r="BB137">
        <f>4</f>
        <v>4</v>
      </c>
      <c r="BC137" t="s">
        <v>93</v>
      </c>
      <c r="BF137" t="s">
        <v>93</v>
      </c>
      <c r="BN137" t="s">
        <v>106</v>
      </c>
      <c r="BP137">
        <f>8</f>
        <v>8</v>
      </c>
      <c r="BQ137">
        <f>2</f>
        <v>2</v>
      </c>
      <c r="BU137" t="s">
        <v>99</v>
      </c>
      <c r="BW137" t="s">
        <v>115</v>
      </c>
    </row>
    <row r="138" spans="1:75">
      <c r="A138" t="s">
        <v>75</v>
      </c>
      <c r="B138" t="s">
        <v>76</v>
      </c>
      <c r="D138" t="s">
        <v>325</v>
      </c>
      <c r="F138" t="s">
        <v>101</v>
      </c>
      <c r="H138" t="s">
        <v>117</v>
      </c>
      <c r="J138" t="s">
        <v>118</v>
      </c>
      <c r="N138">
        <v>2019083101</v>
      </c>
      <c r="O138" s="1">
        <v>43708</v>
      </c>
      <c r="P138" t="s">
        <v>210</v>
      </c>
      <c r="Q138">
        <v>135</v>
      </c>
      <c r="S138" t="s">
        <v>146</v>
      </c>
      <c r="T138" t="s">
        <v>85</v>
      </c>
      <c r="Y138" s="1">
        <v>43710</v>
      </c>
      <c r="AA138" t="s">
        <v>86</v>
      </c>
      <c r="AD138" t="s">
        <v>97</v>
      </c>
      <c r="AH138" t="s">
        <v>92</v>
      </c>
      <c r="AI138" t="s">
        <v>99</v>
      </c>
      <c r="AL138" t="s">
        <v>99</v>
      </c>
      <c r="AO138" t="s">
        <v>97</v>
      </c>
      <c r="AP138" t="s">
        <v>99</v>
      </c>
      <c r="AQ138" t="s">
        <v>97</v>
      </c>
      <c r="AR138" t="s">
        <v>98</v>
      </c>
      <c r="AS138" t="s">
        <v>151</v>
      </c>
      <c r="AT138">
        <f>2</f>
        <v>2</v>
      </c>
      <c r="AV138" t="s">
        <v>91</v>
      </c>
      <c r="AX138" t="s">
        <v>99</v>
      </c>
      <c r="BA138" t="s">
        <v>147</v>
      </c>
      <c r="BB138">
        <f>4</f>
        <v>4</v>
      </c>
      <c r="BC138" t="s">
        <v>93</v>
      </c>
      <c r="BF138" t="s">
        <v>93</v>
      </c>
      <c r="BN138" t="s">
        <v>94</v>
      </c>
      <c r="BP138" t="s">
        <v>93</v>
      </c>
      <c r="BQ138" t="s">
        <v>99</v>
      </c>
      <c r="BU138" t="s">
        <v>99</v>
      </c>
      <c r="BW138" t="s">
        <v>115</v>
      </c>
    </row>
    <row r="139" spans="1:75">
      <c r="A139" t="s">
        <v>75</v>
      </c>
      <c r="B139" t="s">
        <v>76</v>
      </c>
      <c r="D139" t="s">
        <v>326</v>
      </c>
      <c r="F139" t="s">
        <v>78</v>
      </c>
      <c r="H139" t="s">
        <v>327</v>
      </c>
      <c r="J139" t="s">
        <v>112</v>
      </c>
      <c r="K139" t="s">
        <v>81</v>
      </c>
      <c r="N139">
        <v>2019090203</v>
      </c>
      <c r="O139" s="1">
        <v>43710</v>
      </c>
      <c r="P139" t="s">
        <v>104</v>
      </c>
      <c r="Q139">
        <v>3</v>
      </c>
      <c r="S139" t="s">
        <v>124</v>
      </c>
      <c r="T139" t="s">
        <v>84</v>
      </c>
      <c r="Y139" s="1">
        <v>43712</v>
      </c>
      <c r="AA139" t="s">
        <v>86</v>
      </c>
      <c r="AC139" t="s">
        <v>87</v>
      </c>
      <c r="AF139" t="s">
        <v>88</v>
      </c>
      <c r="AG139">
        <f>8</f>
        <v>8</v>
      </c>
      <c r="AL139" t="s">
        <v>90</v>
      </c>
      <c r="AP139">
        <f>0.5</f>
        <v>0.5</v>
      </c>
      <c r="AV139" t="s">
        <v>87</v>
      </c>
      <c r="AW139">
        <f>1</f>
        <v>1</v>
      </c>
      <c r="AX139">
        <f>8</f>
        <v>8</v>
      </c>
      <c r="AZ139">
        <f>16</f>
        <v>16</v>
      </c>
      <c r="BB139" t="s">
        <v>89</v>
      </c>
      <c r="BE139">
        <f>32</f>
        <v>32</v>
      </c>
      <c r="BG139">
        <f>8</f>
        <v>8</v>
      </c>
      <c r="BH139" t="s">
        <v>87</v>
      </c>
      <c r="BJ139" t="s">
        <v>95</v>
      </c>
      <c r="BL139">
        <f t="shared" ref="BL139:BP139" si="24">4</f>
        <v>4</v>
      </c>
      <c r="BM139">
        <f t="shared" si="24"/>
        <v>4</v>
      </c>
      <c r="BN139" t="s">
        <v>91</v>
      </c>
      <c r="BO139" t="s">
        <v>97</v>
      </c>
      <c r="BP139">
        <f t="shared" si="24"/>
        <v>4</v>
      </c>
      <c r="BR139" t="s">
        <v>98</v>
      </c>
      <c r="BU139">
        <f t="shared" ref="BU139:BU143" si="25">1</f>
        <v>1</v>
      </c>
      <c r="BV139" t="s">
        <v>99</v>
      </c>
      <c r="BW139" t="s">
        <v>119</v>
      </c>
    </row>
    <row r="140" spans="1:73">
      <c r="A140" t="s">
        <v>75</v>
      </c>
      <c r="B140" t="s">
        <v>76</v>
      </c>
      <c r="D140" t="s">
        <v>328</v>
      </c>
      <c r="F140" t="s">
        <v>101</v>
      </c>
      <c r="H140" t="s">
        <v>183</v>
      </c>
      <c r="J140" t="s">
        <v>112</v>
      </c>
      <c r="K140" t="s">
        <v>81</v>
      </c>
      <c r="N140">
        <v>2019090204</v>
      </c>
      <c r="O140" s="1">
        <v>43710</v>
      </c>
      <c r="P140" t="s">
        <v>104</v>
      </c>
      <c r="Q140">
        <v>3</v>
      </c>
      <c r="S140" t="s">
        <v>109</v>
      </c>
      <c r="T140" t="s">
        <v>84</v>
      </c>
      <c r="Y140" s="1">
        <v>43713</v>
      </c>
      <c r="AA140" t="s">
        <v>86</v>
      </c>
      <c r="AG140" t="s">
        <v>86</v>
      </c>
      <c r="AJ140" t="s">
        <v>94</v>
      </c>
      <c r="AP140">
        <f>4</f>
        <v>4</v>
      </c>
      <c r="AW140" t="s">
        <v>93</v>
      </c>
      <c r="AY140">
        <f>32</f>
        <v>32</v>
      </c>
      <c r="AZ140">
        <f>8</f>
        <v>8</v>
      </c>
      <c r="BB140" t="s">
        <v>94</v>
      </c>
      <c r="BE140" t="s">
        <v>91</v>
      </c>
      <c r="BG140" t="s">
        <v>94</v>
      </c>
      <c r="BM140" t="s">
        <v>93</v>
      </c>
      <c r="BP140" t="s">
        <v>93</v>
      </c>
      <c r="BR140" t="s">
        <v>93</v>
      </c>
      <c r="BT140" t="s">
        <v>106</v>
      </c>
      <c r="BU140" t="s">
        <v>106</v>
      </c>
    </row>
    <row r="141" spans="1:75">
      <c r="A141" t="s">
        <v>75</v>
      </c>
      <c r="B141" t="s">
        <v>76</v>
      </c>
      <c r="D141" t="s">
        <v>329</v>
      </c>
      <c r="F141" t="s">
        <v>101</v>
      </c>
      <c r="H141" t="s">
        <v>330</v>
      </c>
      <c r="J141" t="s">
        <v>215</v>
      </c>
      <c r="K141" t="s">
        <v>81</v>
      </c>
      <c r="N141">
        <v>2019090501</v>
      </c>
      <c r="O141" s="1">
        <v>43712</v>
      </c>
      <c r="P141" t="s">
        <v>129</v>
      </c>
      <c r="Q141">
        <v>24</v>
      </c>
      <c r="S141" t="s">
        <v>83</v>
      </c>
      <c r="T141" t="s">
        <v>84</v>
      </c>
      <c r="Y141" s="1">
        <v>43714</v>
      </c>
      <c r="AA141" t="s">
        <v>86</v>
      </c>
      <c r="AC141" t="s">
        <v>87</v>
      </c>
      <c r="AE141" t="s">
        <v>88</v>
      </c>
      <c r="AF141" t="s">
        <v>88</v>
      </c>
      <c r="AG141" t="s">
        <v>98</v>
      </c>
      <c r="AL141" t="s">
        <v>90</v>
      </c>
      <c r="AP141">
        <f>0.5</f>
        <v>0.5</v>
      </c>
      <c r="AV141" t="s">
        <v>91</v>
      </c>
      <c r="AW141" t="s">
        <v>92</v>
      </c>
      <c r="AX141">
        <f>4</f>
        <v>4</v>
      </c>
      <c r="AZ141" t="s">
        <v>94</v>
      </c>
      <c r="BB141" t="s">
        <v>89</v>
      </c>
      <c r="BE141">
        <f>32</f>
        <v>32</v>
      </c>
      <c r="BG141" t="s">
        <v>94</v>
      </c>
      <c r="BH141" t="s">
        <v>91</v>
      </c>
      <c r="BJ141" t="s">
        <v>95</v>
      </c>
      <c r="BL141" t="s">
        <v>115</v>
      </c>
      <c r="BM141" t="s">
        <v>99</v>
      </c>
      <c r="BN141" t="s">
        <v>91</v>
      </c>
      <c r="BO141" t="s">
        <v>97</v>
      </c>
      <c r="BP141" t="s">
        <v>89</v>
      </c>
      <c r="BR141" t="s">
        <v>98</v>
      </c>
      <c r="BU141">
        <f t="shared" si="25"/>
        <v>1</v>
      </c>
      <c r="BV141" t="s">
        <v>99</v>
      </c>
      <c r="BW141">
        <f>1</f>
        <v>1</v>
      </c>
    </row>
    <row r="142" spans="1:73">
      <c r="A142" t="s">
        <v>75</v>
      </c>
      <c r="B142" t="s">
        <v>76</v>
      </c>
      <c r="D142" t="s">
        <v>331</v>
      </c>
      <c r="F142" t="s">
        <v>78</v>
      </c>
      <c r="H142" t="s">
        <v>123</v>
      </c>
      <c r="J142" t="s">
        <v>112</v>
      </c>
      <c r="K142" t="s">
        <v>81</v>
      </c>
      <c r="N142">
        <v>2019090601</v>
      </c>
      <c r="O142" s="1">
        <v>43714</v>
      </c>
      <c r="P142" t="s">
        <v>104</v>
      </c>
      <c r="Q142">
        <v>3</v>
      </c>
      <c r="S142" t="s">
        <v>109</v>
      </c>
      <c r="T142" t="s">
        <v>84</v>
      </c>
      <c r="Y142" s="1">
        <v>43716</v>
      </c>
      <c r="AA142" t="s">
        <v>86</v>
      </c>
      <c r="AG142" t="s">
        <v>88</v>
      </c>
      <c r="AJ142">
        <f>8</f>
        <v>8</v>
      </c>
      <c r="AP142" t="s">
        <v>93</v>
      </c>
      <c r="AW142" t="s">
        <v>93</v>
      </c>
      <c r="AY142" t="s">
        <v>91</v>
      </c>
      <c r="AZ142" t="s">
        <v>86</v>
      </c>
      <c r="BB142" t="s">
        <v>94</v>
      </c>
      <c r="BE142">
        <f>16</f>
        <v>16</v>
      </c>
      <c r="BG142" t="s">
        <v>94</v>
      </c>
      <c r="BM142">
        <f>2</f>
        <v>2</v>
      </c>
      <c r="BP142" t="s">
        <v>93</v>
      </c>
      <c r="BR142" t="s">
        <v>93</v>
      </c>
      <c r="BT142">
        <f>8</f>
        <v>8</v>
      </c>
      <c r="BU142" t="s">
        <v>94</v>
      </c>
    </row>
    <row r="143" spans="1:75">
      <c r="A143" t="s">
        <v>75</v>
      </c>
      <c r="B143" t="s">
        <v>76</v>
      </c>
      <c r="D143" t="s">
        <v>332</v>
      </c>
      <c r="F143" t="s">
        <v>78</v>
      </c>
      <c r="H143" t="s">
        <v>330</v>
      </c>
      <c r="J143" t="s">
        <v>118</v>
      </c>
      <c r="N143">
        <v>2019090602</v>
      </c>
      <c r="O143" s="1">
        <v>43714</v>
      </c>
      <c r="P143" t="s">
        <v>238</v>
      </c>
      <c r="Q143">
        <v>60</v>
      </c>
      <c r="S143" t="s">
        <v>83</v>
      </c>
      <c r="T143" t="s">
        <v>84</v>
      </c>
      <c r="Y143" s="1">
        <v>43716</v>
      </c>
      <c r="AA143" t="s">
        <v>86</v>
      </c>
      <c r="AC143" t="s">
        <v>87</v>
      </c>
      <c r="AE143" t="s">
        <v>88</v>
      </c>
      <c r="AF143">
        <f>16</f>
        <v>16</v>
      </c>
      <c r="AG143" t="s">
        <v>98</v>
      </c>
      <c r="AL143" t="s">
        <v>90</v>
      </c>
      <c r="AP143">
        <f>1</f>
        <v>1</v>
      </c>
      <c r="AV143" t="s">
        <v>91</v>
      </c>
      <c r="AW143" t="s">
        <v>92</v>
      </c>
      <c r="AX143" t="s">
        <v>89</v>
      </c>
      <c r="AZ143" t="s">
        <v>94</v>
      </c>
      <c r="BB143" t="s">
        <v>89</v>
      </c>
      <c r="BE143" t="s">
        <v>95</v>
      </c>
      <c r="BG143" t="s">
        <v>94</v>
      </c>
      <c r="BH143" t="s">
        <v>91</v>
      </c>
      <c r="BJ143" t="s">
        <v>95</v>
      </c>
      <c r="BL143" t="s">
        <v>115</v>
      </c>
      <c r="BM143" t="s">
        <v>99</v>
      </c>
      <c r="BN143" t="s">
        <v>91</v>
      </c>
      <c r="BO143">
        <f>4</f>
        <v>4</v>
      </c>
      <c r="BP143">
        <f>8</f>
        <v>8</v>
      </c>
      <c r="BR143" t="s">
        <v>98</v>
      </c>
      <c r="BU143">
        <f t="shared" si="25"/>
        <v>1</v>
      </c>
      <c r="BV143" t="s">
        <v>99</v>
      </c>
      <c r="BW143" t="s">
        <v>119</v>
      </c>
    </row>
    <row r="144" spans="1:75">
      <c r="A144" t="s">
        <v>75</v>
      </c>
      <c r="B144" t="s">
        <v>76</v>
      </c>
      <c r="D144" t="s">
        <v>333</v>
      </c>
      <c r="F144" t="s">
        <v>101</v>
      </c>
      <c r="H144" t="s">
        <v>334</v>
      </c>
      <c r="J144" t="s">
        <v>137</v>
      </c>
      <c r="K144" t="s">
        <v>138</v>
      </c>
      <c r="N144">
        <v>2019090708</v>
      </c>
      <c r="O144" s="1">
        <v>43715</v>
      </c>
      <c r="P144" t="s">
        <v>335</v>
      </c>
      <c r="Q144">
        <v>34</v>
      </c>
      <c r="S144" t="s">
        <v>146</v>
      </c>
      <c r="T144" t="s">
        <v>85</v>
      </c>
      <c r="Y144" s="1">
        <v>43717</v>
      </c>
      <c r="Z144" t="s">
        <v>85</v>
      </c>
      <c r="AA144" t="s">
        <v>86</v>
      </c>
      <c r="AD144" t="s">
        <v>97</v>
      </c>
      <c r="AH144" t="s">
        <v>90</v>
      </c>
      <c r="AI144" t="s">
        <v>99</v>
      </c>
      <c r="AL144" t="s">
        <v>99</v>
      </c>
      <c r="AO144" t="s">
        <v>97</v>
      </c>
      <c r="AP144" t="s">
        <v>125</v>
      </c>
      <c r="AQ144" t="s">
        <v>97</v>
      </c>
      <c r="AR144" t="s">
        <v>90</v>
      </c>
      <c r="AS144" t="s">
        <v>151</v>
      </c>
      <c r="AT144" t="s">
        <v>93</v>
      </c>
      <c r="AV144" t="s">
        <v>91</v>
      </c>
      <c r="AX144" t="s">
        <v>99</v>
      </c>
      <c r="BA144" t="s">
        <v>147</v>
      </c>
      <c r="BB144" t="s">
        <v>93</v>
      </c>
      <c r="BC144" t="s">
        <v>93</v>
      </c>
      <c r="BF144">
        <f>2</f>
        <v>2</v>
      </c>
      <c r="BN144">
        <f>8</f>
        <v>8</v>
      </c>
      <c r="BP144">
        <f>8</f>
        <v>8</v>
      </c>
      <c r="BQ144" t="s">
        <v>99</v>
      </c>
      <c r="BU144" t="s">
        <v>125</v>
      </c>
      <c r="BW144" t="s">
        <v>119</v>
      </c>
    </row>
    <row r="145" spans="1:73">
      <c r="A145" t="s">
        <v>75</v>
      </c>
      <c r="B145" t="s">
        <v>76</v>
      </c>
      <c r="D145" t="s">
        <v>336</v>
      </c>
      <c r="F145" t="s">
        <v>78</v>
      </c>
      <c r="H145" t="s">
        <v>281</v>
      </c>
      <c r="J145" t="s">
        <v>112</v>
      </c>
      <c r="K145" t="s">
        <v>81</v>
      </c>
      <c r="N145">
        <v>2019090704</v>
      </c>
      <c r="O145" s="1">
        <v>43715</v>
      </c>
      <c r="P145" t="s">
        <v>104</v>
      </c>
      <c r="Q145">
        <v>3</v>
      </c>
      <c r="S145" t="s">
        <v>109</v>
      </c>
      <c r="T145" t="s">
        <v>84</v>
      </c>
      <c r="Y145" s="1">
        <v>43718</v>
      </c>
      <c r="AA145" t="s">
        <v>86</v>
      </c>
      <c r="AG145">
        <f>16</f>
        <v>16</v>
      </c>
      <c r="AJ145" t="s">
        <v>94</v>
      </c>
      <c r="AP145" t="s">
        <v>93</v>
      </c>
      <c r="AW145" t="s">
        <v>93</v>
      </c>
      <c r="AY145" t="s">
        <v>91</v>
      </c>
      <c r="AZ145">
        <f>8</f>
        <v>8</v>
      </c>
      <c r="BB145" t="s">
        <v>94</v>
      </c>
      <c r="BE145">
        <f>16</f>
        <v>16</v>
      </c>
      <c r="BG145" t="s">
        <v>94</v>
      </c>
      <c r="BM145">
        <f>2</f>
        <v>2</v>
      </c>
      <c r="BP145" t="s">
        <v>93</v>
      </c>
      <c r="BR145" t="s">
        <v>93</v>
      </c>
      <c r="BT145" t="s">
        <v>94</v>
      </c>
      <c r="BU145" t="s">
        <v>94</v>
      </c>
    </row>
    <row r="146" spans="1:75">
      <c r="A146" t="s">
        <v>75</v>
      </c>
      <c r="B146" t="s">
        <v>76</v>
      </c>
      <c r="D146" t="s">
        <v>337</v>
      </c>
      <c r="F146" t="s">
        <v>101</v>
      </c>
      <c r="H146" t="s">
        <v>338</v>
      </c>
      <c r="J146" t="s">
        <v>118</v>
      </c>
      <c r="N146">
        <v>2019090802</v>
      </c>
      <c r="O146" s="1">
        <v>43716</v>
      </c>
      <c r="S146" t="s">
        <v>146</v>
      </c>
      <c r="T146" t="s">
        <v>85</v>
      </c>
      <c r="Y146" s="1">
        <v>43718</v>
      </c>
      <c r="AA146">
        <f>8</f>
        <v>8</v>
      </c>
      <c r="AD146" t="s">
        <v>97</v>
      </c>
      <c r="AH146">
        <f>0.5</f>
        <v>0.5</v>
      </c>
      <c r="AI146" t="s">
        <v>99</v>
      </c>
      <c r="AL146" t="s">
        <v>99</v>
      </c>
      <c r="AO146" t="s">
        <v>97</v>
      </c>
      <c r="AP146" t="s">
        <v>99</v>
      </c>
      <c r="AQ146" t="s">
        <v>97</v>
      </c>
      <c r="AR146" t="s">
        <v>98</v>
      </c>
      <c r="AS146" t="s">
        <v>151</v>
      </c>
      <c r="AT146" t="s">
        <v>93</v>
      </c>
      <c r="AV146" t="s">
        <v>91</v>
      </c>
      <c r="AX146" t="s">
        <v>99</v>
      </c>
      <c r="BA146" t="s">
        <v>147</v>
      </c>
      <c r="BB146" t="s">
        <v>93</v>
      </c>
      <c r="BC146" t="s">
        <v>93</v>
      </c>
      <c r="BF146" t="s">
        <v>93</v>
      </c>
      <c r="BN146" t="s">
        <v>94</v>
      </c>
      <c r="BP146" t="s">
        <v>93</v>
      </c>
      <c r="BQ146" t="s">
        <v>99</v>
      </c>
      <c r="BU146" t="s">
        <v>99</v>
      </c>
      <c r="BW146" t="s">
        <v>115</v>
      </c>
    </row>
    <row r="147" spans="1:75">
      <c r="A147" t="s">
        <v>75</v>
      </c>
      <c r="B147" t="s">
        <v>76</v>
      </c>
      <c r="D147" t="s">
        <v>339</v>
      </c>
      <c r="F147" t="s">
        <v>101</v>
      </c>
      <c r="H147" t="s">
        <v>340</v>
      </c>
      <c r="J147" t="s">
        <v>215</v>
      </c>
      <c r="K147" t="s">
        <v>81</v>
      </c>
      <c r="N147">
        <v>2019090901</v>
      </c>
      <c r="O147" s="1">
        <v>43717</v>
      </c>
      <c r="S147" t="s">
        <v>146</v>
      </c>
      <c r="T147" t="s">
        <v>85</v>
      </c>
      <c r="Y147" s="1">
        <v>43719</v>
      </c>
      <c r="AA147">
        <f>8</f>
        <v>8</v>
      </c>
      <c r="AD147" t="s">
        <v>97</v>
      </c>
      <c r="AH147">
        <f>0.25</f>
        <v>0.25</v>
      </c>
      <c r="AI147" t="s">
        <v>99</v>
      </c>
      <c r="AL147" t="s">
        <v>99</v>
      </c>
      <c r="AO147" t="s">
        <v>97</v>
      </c>
      <c r="AP147" t="s">
        <v>99</v>
      </c>
      <c r="AQ147" t="s">
        <v>97</v>
      </c>
      <c r="AR147" t="s">
        <v>90</v>
      </c>
      <c r="AS147" t="s">
        <v>151</v>
      </c>
      <c r="AT147" t="s">
        <v>93</v>
      </c>
      <c r="AV147" t="s">
        <v>91</v>
      </c>
      <c r="AX147" t="s">
        <v>99</v>
      </c>
      <c r="BA147">
        <f>2</f>
        <v>2</v>
      </c>
      <c r="BB147" t="s">
        <v>93</v>
      </c>
      <c r="BC147" t="s">
        <v>93</v>
      </c>
      <c r="BF147" t="s">
        <v>93</v>
      </c>
      <c r="BN147" t="s">
        <v>94</v>
      </c>
      <c r="BP147" t="s">
        <v>93</v>
      </c>
      <c r="BQ147" t="s">
        <v>99</v>
      </c>
      <c r="BU147" t="s">
        <v>99</v>
      </c>
      <c r="BW147" t="s">
        <v>115</v>
      </c>
    </row>
    <row r="148" spans="1:73">
      <c r="A148" t="s">
        <v>75</v>
      </c>
      <c r="B148" t="s">
        <v>76</v>
      </c>
      <c r="D148" t="s">
        <v>341</v>
      </c>
      <c r="F148" t="s">
        <v>78</v>
      </c>
      <c r="H148" t="s">
        <v>79</v>
      </c>
      <c r="J148" t="s">
        <v>103</v>
      </c>
      <c r="N148">
        <v>2019091104</v>
      </c>
      <c r="O148" s="1">
        <v>43718</v>
      </c>
      <c r="P148" t="s">
        <v>104</v>
      </c>
      <c r="Q148">
        <v>3</v>
      </c>
      <c r="S148" t="s">
        <v>105</v>
      </c>
      <c r="T148" t="s">
        <v>84</v>
      </c>
      <c r="Y148" s="1">
        <v>43720</v>
      </c>
      <c r="AA148" t="s">
        <v>199</v>
      </c>
      <c r="AF148" t="s">
        <v>88</v>
      </c>
      <c r="AJ148">
        <f>2</f>
        <v>2</v>
      </c>
      <c r="AL148" t="s">
        <v>90</v>
      </c>
      <c r="AP148" t="s">
        <v>125</v>
      </c>
      <c r="AW148" t="s">
        <v>106</v>
      </c>
      <c r="AX148" t="s">
        <v>93</v>
      </c>
      <c r="AZ148" t="s">
        <v>126</v>
      </c>
      <c r="BB148" t="s">
        <v>89</v>
      </c>
      <c r="BE148" t="s">
        <v>126</v>
      </c>
      <c r="BG148" t="s">
        <v>87</v>
      </c>
      <c r="BJ148" t="s">
        <v>88</v>
      </c>
      <c r="BL148" t="s">
        <v>199</v>
      </c>
      <c r="BM148" t="s">
        <v>87</v>
      </c>
      <c r="BP148" t="s">
        <v>89</v>
      </c>
      <c r="BR148" t="s">
        <v>106</v>
      </c>
      <c r="BU148" t="s">
        <v>97</v>
      </c>
    </row>
    <row r="149" spans="1:73">
      <c r="A149" t="s">
        <v>75</v>
      </c>
      <c r="B149" t="s">
        <v>76</v>
      </c>
      <c r="D149" t="s">
        <v>342</v>
      </c>
      <c r="F149" t="s">
        <v>101</v>
      </c>
      <c r="H149" t="s">
        <v>111</v>
      </c>
      <c r="J149" t="s">
        <v>215</v>
      </c>
      <c r="K149" t="s">
        <v>81</v>
      </c>
      <c r="N149">
        <v>2019091110</v>
      </c>
      <c r="O149" s="1">
        <v>43719</v>
      </c>
      <c r="P149" t="s">
        <v>265</v>
      </c>
      <c r="Q149">
        <v>15</v>
      </c>
      <c r="S149" t="s">
        <v>343</v>
      </c>
      <c r="T149" t="s">
        <v>85</v>
      </c>
      <c r="Y149" s="1">
        <v>43722</v>
      </c>
      <c r="AD149" t="s">
        <v>119</v>
      </c>
      <c r="AE149">
        <f>8</f>
        <v>8</v>
      </c>
      <c r="AO149" t="s">
        <v>90</v>
      </c>
      <c r="AR149">
        <f>1</f>
        <v>1</v>
      </c>
      <c r="AT149" t="s">
        <v>93</v>
      </c>
      <c r="AV149" t="s">
        <v>86</v>
      </c>
      <c r="AW149" t="s">
        <v>98</v>
      </c>
      <c r="BA149">
        <f>0.12</f>
        <v>0.12</v>
      </c>
      <c r="BC149" t="s">
        <v>106</v>
      </c>
      <c r="BG149">
        <f>2</f>
        <v>2</v>
      </c>
      <c r="BK149">
        <f>1</f>
        <v>1</v>
      </c>
      <c r="BQ149">
        <f>1</f>
        <v>1</v>
      </c>
      <c r="BU149" t="s">
        <v>94</v>
      </c>
    </row>
    <row r="150" spans="1:75">
      <c r="A150" t="s">
        <v>75</v>
      </c>
      <c r="B150" t="s">
        <v>76</v>
      </c>
      <c r="D150" t="s">
        <v>344</v>
      </c>
      <c r="F150" t="s">
        <v>101</v>
      </c>
      <c r="H150" t="s">
        <v>172</v>
      </c>
      <c r="J150" t="s">
        <v>80</v>
      </c>
      <c r="K150" t="s">
        <v>81</v>
      </c>
      <c r="N150">
        <v>2019091122</v>
      </c>
      <c r="O150" s="1">
        <v>43719</v>
      </c>
      <c r="P150" t="s">
        <v>82</v>
      </c>
      <c r="Q150">
        <v>12</v>
      </c>
      <c r="S150" t="s">
        <v>158</v>
      </c>
      <c r="T150" t="s">
        <v>84</v>
      </c>
      <c r="Y150" s="1">
        <v>43722</v>
      </c>
      <c r="AA150" t="s">
        <v>86</v>
      </c>
      <c r="AC150" t="s">
        <v>87</v>
      </c>
      <c r="AE150" t="s">
        <v>88</v>
      </c>
      <c r="AF150">
        <f>16</f>
        <v>16</v>
      </c>
      <c r="AG150" t="s">
        <v>89</v>
      </c>
      <c r="AL150" t="s">
        <v>90</v>
      </c>
      <c r="AP150" t="s">
        <v>125</v>
      </c>
      <c r="AV150" t="s">
        <v>91</v>
      </c>
      <c r="AW150" t="s">
        <v>92</v>
      </c>
      <c r="AX150" t="s">
        <v>93</v>
      </c>
      <c r="AZ150" t="s">
        <v>94</v>
      </c>
      <c r="BB150" t="s">
        <v>93</v>
      </c>
      <c r="BE150" t="s">
        <v>95</v>
      </c>
      <c r="BG150" t="s">
        <v>89</v>
      </c>
      <c r="BH150" t="s">
        <v>87</v>
      </c>
      <c r="BJ150" t="s">
        <v>95</v>
      </c>
      <c r="BL150" t="s">
        <v>88</v>
      </c>
      <c r="BM150">
        <f>16</f>
        <v>16</v>
      </c>
      <c r="BN150" t="s">
        <v>91</v>
      </c>
      <c r="BO150" t="s">
        <v>97</v>
      </c>
      <c r="BP150" t="s">
        <v>93</v>
      </c>
      <c r="BR150" t="s">
        <v>98</v>
      </c>
      <c r="BU150" t="s">
        <v>97</v>
      </c>
      <c r="BV150" t="s">
        <v>99</v>
      </c>
      <c r="BW150" t="s">
        <v>119</v>
      </c>
    </row>
    <row r="151" spans="1:73">
      <c r="A151" t="s">
        <v>75</v>
      </c>
      <c r="B151" t="s">
        <v>76</v>
      </c>
      <c r="D151" t="s">
        <v>345</v>
      </c>
      <c r="F151" t="s">
        <v>78</v>
      </c>
      <c r="H151" t="s">
        <v>178</v>
      </c>
      <c r="J151" t="s">
        <v>137</v>
      </c>
      <c r="K151" t="s">
        <v>138</v>
      </c>
      <c r="N151">
        <v>20190912041</v>
      </c>
      <c r="O151" s="1">
        <v>43720</v>
      </c>
      <c r="P151" t="s">
        <v>300</v>
      </c>
      <c r="Q151">
        <v>5</v>
      </c>
      <c r="S151" t="s">
        <v>133</v>
      </c>
      <c r="T151" t="s">
        <v>84</v>
      </c>
      <c r="Y151" s="1">
        <v>43722</v>
      </c>
      <c r="AL151" t="s">
        <v>94</v>
      </c>
      <c r="AV151" t="s">
        <v>91</v>
      </c>
      <c r="AX151">
        <f t="shared" ref="AX151:AX154" si="26">4</f>
        <v>4</v>
      </c>
      <c r="BE151" t="s">
        <v>95</v>
      </c>
      <c r="BM151">
        <f>4</f>
        <v>4</v>
      </c>
      <c r="BU151">
        <f>2</f>
        <v>2</v>
      </c>
    </row>
    <row r="152" spans="1:75">
      <c r="A152" t="s">
        <v>75</v>
      </c>
      <c r="B152" t="s">
        <v>76</v>
      </c>
      <c r="D152" t="s">
        <v>346</v>
      </c>
      <c r="F152" t="s">
        <v>101</v>
      </c>
      <c r="H152" t="s">
        <v>347</v>
      </c>
      <c r="J152" t="s">
        <v>118</v>
      </c>
      <c r="N152">
        <v>2019091301</v>
      </c>
      <c r="O152" s="1">
        <v>43721</v>
      </c>
      <c r="S152" t="s">
        <v>83</v>
      </c>
      <c r="T152" t="s">
        <v>84</v>
      </c>
      <c r="Y152" s="1">
        <v>43723</v>
      </c>
      <c r="AA152" t="s">
        <v>86</v>
      </c>
      <c r="AC152" t="s">
        <v>87</v>
      </c>
      <c r="AE152" t="s">
        <v>88</v>
      </c>
      <c r="AF152">
        <f>32</f>
        <v>32</v>
      </c>
      <c r="AG152" t="s">
        <v>98</v>
      </c>
      <c r="AL152" t="s">
        <v>90</v>
      </c>
      <c r="AP152">
        <f>0.5</f>
        <v>0.5</v>
      </c>
      <c r="AV152" t="s">
        <v>87</v>
      </c>
      <c r="AW152" t="s">
        <v>92</v>
      </c>
      <c r="AX152">
        <f>8</f>
        <v>8</v>
      </c>
      <c r="AZ152" t="s">
        <v>94</v>
      </c>
      <c r="BB152" t="s">
        <v>93</v>
      </c>
      <c r="BE152" t="s">
        <v>95</v>
      </c>
      <c r="BG152" t="s">
        <v>94</v>
      </c>
      <c r="BH152" t="s">
        <v>91</v>
      </c>
      <c r="BJ152" t="s">
        <v>95</v>
      </c>
      <c r="BL152" t="s">
        <v>115</v>
      </c>
      <c r="BM152" t="s">
        <v>99</v>
      </c>
      <c r="BN152" t="s">
        <v>91</v>
      </c>
      <c r="BO152" t="s">
        <v>97</v>
      </c>
      <c r="BP152" t="s">
        <v>93</v>
      </c>
      <c r="BR152" t="s">
        <v>98</v>
      </c>
      <c r="BU152">
        <f>1</f>
        <v>1</v>
      </c>
      <c r="BV152" t="s">
        <v>99</v>
      </c>
      <c r="BW152" t="s">
        <v>99</v>
      </c>
    </row>
    <row r="153" spans="1:75">
      <c r="A153" t="s">
        <v>75</v>
      </c>
      <c r="B153" t="s">
        <v>76</v>
      </c>
      <c r="D153" t="s">
        <v>345</v>
      </c>
      <c r="F153" t="s">
        <v>78</v>
      </c>
      <c r="H153" t="s">
        <v>178</v>
      </c>
      <c r="J153" t="s">
        <v>195</v>
      </c>
      <c r="N153">
        <v>2019091204</v>
      </c>
      <c r="O153" s="1">
        <v>43720</v>
      </c>
      <c r="S153" t="s">
        <v>146</v>
      </c>
      <c r="T153" t="s">
        <v>85</v>
      </c>
      <c r="Y153" s="1">
        <v>43723</v>
      </c>
      <c r="Z153" t="s">
        <v>85</v>
      </c>
      <c r="AA153" t="s">
        <v>199</v>
      </c>
      <c r="AD153" t="s">
        <v>97</v>
      </c>
      <c r="AH153" t="s">
        <v>90</v>
      </c>
      <c r="AI153">
        <f>4</f>
        <v>4</v>
      </c>
      <c r="AL153" t="s">
        <v>99</v>
      </c>
      <c r="AO153" t="s">
        <v>97</v>
      </c>
      <c r="AP153" t="s">
        <v>99</v>
      </c>
      <c r="AQ153" t="s">
        <v>97</v>
      </c>
      <c r="AR153" t="s">
        <v>90</v>
      </c>
      <c r="AS153" t="s">
        <v>125</v>
      </c>
      <c r="AT153" t="s">
        <v>93</v>
      </c>
      <c r="AV153" t="s">
        <v>91</v>
      </c>
      <c r="AX153">
        <f t="shared" si="26"/>
        <v>4</v>
      </c>
      <c r="BA153" t="s">
        <v>147</v>
      </c>
      <c r="BB153" t="s">
        <v>89</v>
      </c>
      <c r="BC153" t="s">
        <v>89</v>
      </c>
      <c r="BF153" t="s">
        <v>93</v>
      </c>
      <c r="BN153" t="s">
        <v>106</v>
      </c>
      <c r="BP153" t="s">
        <v>89</v>
      </c>
      <c r="BQ153" t="s">
        <v>99</v>
      </c>
      <c r="BU153" t="s">
        <v>99</v>
      </c>
      <c r="BW153" t="s">
        <v>119</v>
      </c>
    </row>
    <row r="154" spans="1:75">
      <c r="A154" t="s">
        <v>75</v>
      </c>
      <c r="B154" t="s">
        <v>76</v>
      </c>
      <c r="D154" t="s">
        <v>348</v>
      </c>
      <c r="F154" t="s">
        <v>78</v>
      </c>
      <c r="H154" t="s">
        <v>218</v>
      </c>
      <c r="J154" t="s">
        <v>103</v>
      </c>
      <c r="N154">
        <v>2019091303</v>
      </c>
      <c r="O154" s="1">
        <v>43721</v>
      </c>
      <c r="P154" t="s">
        <v>139</v>
      </c>
      <c r="Q154">
        <v>11</v>
      </c>
      <c r="S154" t="s">
        <v>83</v>
      </c>
      <c r="T154" t="s">
        <v>84</v>
      </c>
      <c r="V154" t="s">
        <v>85</v>
      </c>
      <c r="Y154" s="1">
        <v>43724</v>
      </c>
      <c r="AA154">
        <f>16</f>
        <v>16</v>
      </c>
      <c r="AC154" t="s">
        <v>87</v>
      </c>
      <c r="AE154">
        <f>32</f>
        <v>32</v>
      </c>
      <c r="AF154">
        <f>16</f>
        <v>16</v>
      </c>
      <c r="AG154" t="s">
        <v>89</v>
      </c>
      <c r="AK154" t="s">
        <v>95</v>
      </c>
      <c r="AL154" t="s">
        <v>90</v>
      </c>
      <c r="AP154" t="s">
        <v>125</v>
      </c>
      <c r="AW154" t="s">
        <v>92</v>
      </c>
      <c r="AX154">
        <f t="shared" si="26"/>
        <v>4</v>
      </c>
      <c r="AZ154" t="s">
        <v>94</v>
      </c>
      <c r="BB154">
        <f t="shared" ref="BB154:BB156" si="27">4</f>
        <v>4</v>
      </c>
      <c r="BE154">
        <f>32</f>
        <v>32</v>
      </c>
      <c r="BG154" t="s">
        <v>89</v>
      </c>
      <c r="BH154" t="s">
        <v>87</v>
      </c>
      <c r="BJ154" t="s">
        <v>95</v>
      </c>
      <c r="BL154" t="s">
        <v>88</v>
      </c>
      <c r="BM154" t="s">
        <v>96</v>
      </c>
      <c r="BN154" t="s">
        <v>91</v>
      </c>
      <c r="BP154">
        <f>4</f>
        <v>4</v>
      </c>
      <c r="BR154" t="s">
        <v>98</v>
      </c>
      <c r="BU154" t="s">
        <v>97</v>
      </c>
      <c r="BV154" t="s">
        <v>99</v>
      </c>
      <c r="BW154" t="s">
        <v>119</v>
      </c>
    </row>
    <row r="155" spans="1:75">
      <c r="A155" t="s">
        <v>75</v>
      </c>
      <c r="B155" t="s">
        <v>76</v>
      </c>
      <c r="D155" t="s">
        <v>345</v>
      </c>
      <c r="F155" t="s">
        <v>78</v>
      </c>
      <c r="H155" t="s">
        <v>178</v>
      </c>
      <c r="J155" t="s">
        <v>137</v>
      </c>
      <c r="K155" t="s">
        <v>138</v>
      </c>
      <c r="N155">
        <v>20190912042</v>
      </c>
      <c r="O155" s="1">
        <v>43720</v>
      </c>
      <c r="S155" t="s">
        <v>146</v>
      </c>
      <c r="T155" t="s">
        <v>85</v>
      </c>
      <c r="Y155" s="1">
        <v>43724</v>
      </c>
      <c r="AA155">
        <f>8</f>
        <v>8</v>
      </c>
      <c r="AD155">
        <f>4</f>
        <v>4</v>
      </c>
      <c r="AH155">
        <f>0.25</f>
        <v>0.25</v>
      </c>
      <c r="AI155" t="s">
        <v>99</v>
      </c>
      <c r="AL155" t="s">
        <v>99</v>
      </c>
      <c r="AO155">
        <f>1</f>
        <v>1</v>
      </c>
      <c r="AP155" t="s">
        <v>125</v>
      </c>
      <c r="AQ155" t="s">
        <v>99</v>
      </c>
      <c r="AR155" t="s">
        <v>98</v>
      </c>
      <c r="AS155" t="s">
        <v>151</v>
      </c>
      <c r="AT155">
        <f>2</f>
        <v>2</v>
      </c>
      <c r="AV155">
        <f>16</f>
        <v>16</v>
      </c>
      <c r="AX155" t="s">
        <v>99</v>
      </c>
      <c r="BA155" t="s">
        <v>92</v>
      </c>
      <c r="BB155">
        <f t="shared" si="27"/>
        <v>4</v>
      </c>
      <c r="BC155" t="s">
        <v>93</v>
      </c>
      <c r="BF155" t="s">
        <v>93</v>
      </c>
      <c r="BN155" t="s">
        <v>94</v>
      </c>
      <c r="BP155" t="s">
        <v>93</v>
      </c>
      <c r="BQ155" t="s">
        <v>99</v>
      </c>
      <c r="BU155" t="s">
        <v>125</v>
      </c>
      <c r="BW155" t="s">
        <v>119</v>
      </c>
    </row>
    <row r="156" spans="1:73">
      <c r="A156" t="s">
        <v>75</v>
      </c>
      <c r="B156" t="s">
        <v>76</v>
      </c>
      <c r="D156" t="s">
        <v>349</v>
      </c>
      <c r="F156" t="s">
        <v>78</v>
      </c>
      <c r="H156" t="s">
        <v>136</v>
      </c>
      <c r="J156" t="s">
        <v>137</v>
      </c>
      <c r="K156" t="s">
        <v>138</v>
      </c>
      <c r="N156">
        <v>2019091601</v>
      </c>
      <c r="O156" s="1">
        <v>43724</v>
      </c>
      <c r="P156" t="s">
        <v>129</v>
      </c>
      <c r="Q156">
        <v>24</v>
      </c>
      <c r="S156" t="s">
        <v>350</v>
      </c>
      <c r="T156" t="s">
        <v>84</v>
      </c>
      <c r="Y156" s="1">
        <v>43724</v>
      </c>
      <c r="AA156" t="s">
        <v>86</v>
      </c>
      <c r="AG156" t="s">
        <v>88</v>
      </c>
      <c r="AI156" t="s">
        <v>89</v>
      </c>
      <c r="AJ156">
        <f>4</f>
        <v>4</v>
      </c>
      <c r="AL156" t="s">
        <v>90</v>
      </c>
      <c r="AP156" t="s">
        <v>90</v>
      </c>
      <c r="AV156" t="s">
        <v>88</v>
      </c>
      <c r="AW156" t="s">
        <v>96</v>
      </c>
      <c r="AX156">
        <f>16</f>
        <v>16</v>
      </c>
      <c r="AY156" t="s">
        <v>126</v>
      </c>
      <c r="AZ156">
        <f>64</f>
        <v>64</v>
      </c>
      <c r="BB156">
        <f t="shared" si="27"/>
        <v>4</v>
      </c>
      <c r="BE156" t="s">
        <v>126</v>
      </c>
      <c r="BG156" t="s">
        <v>88</v>
      </c>
      <c r="BK156" t="s">
        <v>199</v>
      </c>
      <c r="BL156" t="s">
        <v>199</v>
      </c>
      <c r="BM156" t="s">
        <v>88</v>
      </c>
      <c r="BP156">
        <f>4</f>
        <v>4</v>
      </c>
      <c r="BR156" t="s">
        <v>96</v>
      </c>
      <c r="BT156">
        <f>4</f>
        <v>4</v>
      </c>
      <c r="BU156" t="s">
        <v>106</v>
      </c>
    </row>
    <row r="157" spans="1:73">
      <c r="A157" t="s">
        <v>75</v>
      </c>
      <c r="B157" t="s">
        <v>76</v>
      </c>
      <c r="D157" t="s">
        <v>351</v>
      </c>
      <c r="F157" t="s">
        <v>101</v>
      </c>
      <c r="H157" t="s">
        <v>136</v>
      </c>
      <c r="J157" t="s">
        <v>137</v>
      </c>
      <c r="K157" t="s">
        <v>138</v>
      </c>
      <c r="N157">
        <v>2019091711</v>
      </c>
      <c r="O157" s="1">
        <v>43725</v>
      </c>
      <c r="P157" t="s">
        <v>104</v>
      </c>
      <c r="Q157">
        <v>3</v>
      </c>
      <c r="S157" t="s">
        <v>133</v>
      </c>
      <c r="T157" t="s">
        <v>84</v>
      </c>
      <c r="Y157" s="1">
        <v>43725</v>
      </c>
      <c r="AL157" t="s">
        <v>94</v>
      </c>
      <c r="AV157">
        <f>16</f>
        <v>16</v>
      </c>
      <c r="AX157" t="s">
        <v>93</v>
      </c>
      <c r="BE157" t="s">
        <v>126</v>
      </c>
      <c r="BM157" t="s">
        <v>87</v>
      </c>
      <c r="BU157">
        <f>4</f>
        <v>4</v>
      </c>
    </row>
    <row r="158" spans="1:75">
      <c r="A158" t="s">
        <v>75</v>
      </c>
      <c r="B158" t="s">
        <v>76</v>
      </c>
      <c r="D158" t="s">
        <v>144</v>
      </c>
      <c r="F158" t="s">
        <v>78</v>
      </c>
      <c r="H158" t="s">
        <v>145</v>
      </c>
      <c r="J158" t="s">
        <v>103</v>
      </c>
      <c r="N158">
        <v>2019091701</v>
      </c>
      <c r="O158" s="1">
        <v>43725</v>
      </c>
      <c r="P158" t="s">
        <v>104</v>
      </c>
      <c r="Q158">
        <v>3</v>
      </c>
      <c r="S158" t="s">
        <v>146</v>
      </c>
      <c r="T158" t="s">
        <v>85</v>
      </c>
      <c r="Y158" s="1">
        <v>43727</v>
      </c>
      <c r="Z158" t="s">
        <v>85</v>
      </c>
      <c r="AA158" t="s">
        <v>86</v>
      </c>
      <c r="AD158" t="s">
        <v>97</v>
      </c>
      <c r="AH158" t="s">
        <v>90</v>
      </c>
      <c r="AI158">
        <f>4</f>
        <v>4</v>
      </c>
      <c r="AL158" t="s">
        <v>90</v>
      </c>
      <c r="AO158" t="s">
        <v>97</v>
      </c>
      <c r="AP158" t="s">
        <v>125</v>
      </c>
      <c r="AQ158" t="s">
        <v>97</v>
      </c>
      <c r="AR158" t="s">
        <v>90</v>
      </c>
      <c r="AS158" t="s">
        <v>125</v>
      </c>
      <c r="AT158" t="s">
        <v>93</v>
      </c>
      <c r="AV158" t="s">
        <v>91</v>
      </c>
      <c r="AX158" t="s">
        <v>99</v>
      </c>
      <c r="BA158" t="s">
        <v>147</v>
      </c>
      <c r="BB158" t="s">
        <v>89</v>
      </c>
      <c r="BC158" t="s">
        <v>89</v>
      </c>
      <c r="BF158">
        <f>2</f>
        <v>2</v>
      </c>
      <c r="BN158" t="s">
        <v>106</v>
      </c>
      <c r="BP158" t="s">
        <v>89</v>
      </c>
      <c r="BQ158">
        <f>1</f>
        <v>1</v>
      </c>
      <c r="BU158" t="s">
        <v>125</v>
      </c>
      <c r="BW158" t="s">
        <v>119</v>
      </c>
    </row>
    <row r="159" spans="1:75">
      <c r="A159" t="s">
        <v>75</v>
      </c>
      <c r="B159" t="s">
        <v>76</v>
      </c>
      <c r="D159" t="s">
        <v>352</v>
      </c>
      <c r="F159" t="s">
        <v>78</v>
      </c>
      <c r="H159" t="s">
        <v>203</v>
      </c>
      <c r="J159" t="s">
        <v>118</v>
      </c>
      <c r="N159">
        <v>2019091706</v>
      </c>
      <c r="O159" s="1">
        <v>43725</v>
      </c>
      <c r="P159" t="s">
        <v>210</v>
      </c>
      <c r="Q159">
        <v>135</v>
      </c>
      <c r="S159" t="s">
        <v>158</v>
      </c>
      <c r="T159" t="s">
        <v>84</v>
      </c>
      <c r="Y159" s="1">
        <v>43727</v>
      </c>
      <c r="AA159">
        <f t="shared" ref="AA159:AA162" si="28">16</f>
        <v>16</v>
      </c>
      <c r="AC159" t="s">
        <v>87</v>
      </c>
      <c r="AE159" t="s">
        <v>88</v>
      </c>
      <c r="AF159">
        <f>32</f>
        <v>32</v>
      </c>
      <c r="AG159" t="s">
        <v>89</v>
      </c>
      <c r="AL159" t="s">
        <v>90</v>
      </c>
      <c r="AP159" t="s">
        <v>125</v>
      </c>
      <c r="AV159" t="s">
        <v>91</v>
      </c>
      <c r="AW159" t="s">
        <v>92</v>
      </c>
      <c r="AX159">
        <f>8</f>
        <v>8</v>
      </c>
      <c r="AZ159" t="s">
        <v>126</v>
      </c>
      <c r="BB159" t="s">
        <v>89</v>
      </c>
      <c r="BE159" t="s">
        <v>126</v>
      </c>
      <c r="BG159" t="s">
        <v>89</v>
      </c>
      <c r="BH159" t="s">
        <v>87</v>
      </c>
      <c r="BJ159" t="s">
        <v>95</v>
      </c>
      <c r="BL159" t="s">
        <v>88</v>
      </c>
      <c r="BM159" t="s">
        <v>96</v>
      </c>
      <c r="BN159" t="s">
        <v>91</v>
      </c>
      <c r="BO159" t="s">
        <v>97</v>
      </c>
      <c r="BP159" t="s">
        <v>89</v>
      </c>
      <c r="BR159" t="s">
        <v>98</v>
      </c>
      <c r="BU159" t="s">
        <v>97</v>
      </c>
      <c r="BV159" t="s">
        <v>99</v>
      </c>
      <c r="BW159" t="s">
        <v>119</v>
      </c>
    </row>
    <row r="160" spans="1:75">
      <c r="A160" t="s">
        <v>75</v>
      </c>
      <c r="B160" t="s">
        <v>76</v>
      </c>
      <c r="D160" t="s">
        <v>353</v>
      </c>
      <c r="F160" t="s">
        <v>78</v>
      </c>
      <c r="H160" t="s">
        <v>245</v>
      </c>
      <c r="J160" t="s">
        <v>103</v>
      </c>
      <c r="N160">
        <v>2019091801</v>
      </c>
      <c r="O160" s="1">
        <v>43726</v>
      </c>
      <c r="P160" t="s">
        <v>104</v>
      </c>
      <c r="Q160">
        <v>3</v>
      </c>
      <c r="S160" t="s">
        <v>354</v>
      </c>
      <c r="T160" t="s">
        <v>84</v>
      </c>
      <c r="V160" t="s">
        <v>85</v>
      </c>
      <c r="Y160" s="1">
        <v>43728</v>
      </c>
      <c r="AA160">
        <f t="shared" si="28"/>
        <v>16</v>
      </c>
      <c r="AC160" t="s">
        <v>87</v>
      </c>
      <c r="AE160" t="s">
        <v>88</v>
      </c>
      <c r="AF160" t="s">
        <v>88</v>
      </c>
      <c r="AG160" t="s">
        <v>89</v>
      </c>
      <c r="AL160" t="s">
        <v>90</v>
      </c>
      <c r="AP160" t="s">
        <v>125</v>
      </c>
      <c r="AV160" t="s">
        <v>87</v>
      </c>
      <c r="AW160" t="s">
        <v>92</v>
      </c>
      <c r="AZ160">
        <f>16</f>
        <v>16</v>
      </c>
      <c r="BB160" t="s">
        <v>89</v>
      </c>
      <c r="BE160" t="s">
        <v>95</v>
      </c>
      <c r="BG160" t="s">
        <v>89</v>
      </c>
      <c r="BH160" t="s">
        <v>87</v>
      </c>
      <c r="BJ160" t="s">
        <v>95</v>
      </c>
      <c r="BL160" t="s">
        <v>88</v>
      </c>
      <c r="BM160" t="s">
        <v>99</v>
      </c>
      <c r="BN160" t="s">
        <v>91</v>
      </c>
      <c r="BO160" t="s">
        <v>97</v>
      </c>
      <c r="BP160" t="s">
        <v>89</v>
      </c>
      <c r="BR160" t="s">
        <v>98</v>
      </c>
      <c r="BU160" t="s">
        <v>97</v>
      </c>
      <c r="BV160" t="s">
        <v>99</v>
      </c>
      <c r="BW160" t="s">
        <v>119</v>
      </c>
    </row>
    <row r="161" spans="1:75">
      <c r="A161" t="s">
        <v>75</v>
      </c>
      <c r="B161" t="s">
        <v>76</v>
      </c>
      <c r="D161" t="s">
        <v>355</v>
      </c>
      <c r="F161" t="s">
        <v>78</v>
      </c>
      <c r="H161" t="s">
        <v>172</v>
      </c>
      <c r="J161" t="s">
        <v>112</v>
      </c>
      <c r="K161" t="s">
        <v>81</v>
      </c>
      <c r="N161">
        <v>2019091905</v>
      </c>
      <c r="O161" s="1">
        <v>43727</v>
      </c>
      <c r="P161" t="s">
        <v>104</v>
      </c>
      <c r="Q161">
        <v>3</v>
      </c>
      <c r="S161" t="s">
        <v>287</v>
      </c>
      <c r="T161" t="s">
        <v>85</v>
      </c>
      <c r="Y161" s="1">
        <v>43730</v>
      </c>
      <c r="AC161">
        <v>2</v>
      </c>
      <c r="AD161" t="s">
        <v>119</v>
      </c>
      <c r="AI161">
        <f>8</f>
        <v>8</v>
      </c>
      <c r="AL161" t="s">
        <v>125</v>
      </c>
      <c r="AO161" t="s">
        <v>90</v>
      </c>
      <c r="AR161" t="s">
        <v>223</v>
      </c>
      <c r="AS161" t="s">
        <v>90</v>
      </c>
      <c r="AT161" t="s">
        <v>93</v>
      </c>
      <c r="AV161" t="s">
        <v>96</v>
      </c>
      <c r="AW161" t="s">
        <v>98</v>
      </c>
      <c r="BA161">
        <f>2</f>
        <v>2</v>
      </c>
      <c r="BC161" t="s">
        <v>106</v>
      </c>
      <c r="BG161" t="s">
        <v>99</v>
      </c>
      <c r="BH161">
        <f>2</f>
        <v>2</v>
      </c>
      <c r="BK161">
        <f>1</f>
        <v>1</v>
      </c>
      <c r="BQ161" t="s">
        <v>96</v>
      </c>
      <c r="BU161">
        <f>4</f>
        <v>4</v>
      </c>
      <c r="BW161" t="s">
        <v>147</v>
      </c>
    </row>
    <row r="162" spans="1:75">
      <c r="A162" t="s">
        <v>75</v>
      </c>
      <c r="B162" t="s">
        <v>76</v>
      </c>
      <c r="D162" t="s">
        <v>356</v>
      </c>
      <c r="F162" t="s">
        <v>78</v>
      </c>
      <c r="H162" t="s">
        <v>327</v>
      </c>
      <c r="J162" t="s">
        <v>103</v>
      </c>
      <c r="N162">
        <v>2019091903</v>
      </c>
      <c r="O162" s="1">
        <v>43727</v>
      </c>
      <c r="P162" t="s">
        <v>139</v>
      </c>
      <c r="Q162">
        <v>11</v>
      </c>
      <c r="S162" t="s">
        <v>354</v>
      </c>
      <c r="T162" t="s">
        <v>84</v>
      </c>
      <c r="V162" t="s">
        <v>85</v>
      </c>
      <c r="Y162" s="1">
        <v>43730</v>
      </c>
      <c r="AA162">
        <f t="shared" si="28"/>
        <v>16</v>
      </c>
      <c r="AC162" t="s">
        <v>87</v>
      </c>
      <c r="AE162" t="s">
        <v>88</v>
      </c>
      <c r="AF162" t="s">
        <v>88</v>
      </c>
      <c r="AG162" t="s">
        <v>89</v>
      </c>
      <c r="AL162" t="s">
        <v>90</v>
      </c>
      <c r="AP162" t="s">
        <v>125</v>
      </c>
      <c r="AW162" t="s">
        <v>92</v>
      </c>
      <c r="AZ162" t="s">
        <v>126</v>
      </c>
      <c r="BB162" t="s">
        <v>89</v>
      </c>
      <c r="BE162" t="s">
        <v>95</v>
      </c>
      <c r="BG162" t="s">
        <v>89</v>
      </c>
      <c r="BH162" t="s">
        <v>87</v>
      </c>
      <c r="BJ162" t="s">
        <v>95</v>
      </c>
      <c r="BL162" t="s">
        <v>88</v>
      </c>
      <c r="BM162" t="s">
        <v>99</v>
      </c>
      <c r="BN162">
        <f>16</f>
        <v>16</v>
      </c>
      <c r="BP162" t="s">
        <v>89</v>
      </c>
      <c r="BR162">
        <f>1</f>
        <v>1</v>
      </c>
      <c r="BU162" t="s">
        <v>97</v>
      </c>
      <c r="BV162" t="s">
        <v>99</v>
      </c>
      <c r="BW162" t="s">
        <v>119</v>
      </c>
    </row>
    <row r="163" spans="1:73">
      <c r="A163" t="s">
        <v>75</v>
      </c>
      <c r="B163" t="s">
        <v>76</v>
      </c>
      <c r="F163" t="s">
        <v>101</v>
      </c>
      <c r="H163" t="s">
        <v>102</v>
      </c>
      <c r="J163" t="s">
        <v>103</v>
      </c>
      <c r="N163">
        <v>2019100503</v>
      </c>
      <c r="O163" s="1">
        <v>43743</v>
      </c>
      <c r="P163" t="s">
        <v>104</v>
      </c>
      <c r="Q163">
        <v>3</v>
      </c>
      <c r="S163" t="s">
        <v>105</v>
      </c>
      <c r="T163" t="s">
        <v>84</v>
      </c>
      <c r="Y163" s="1">
        <v>43745</v>
      </c>
      <c r="AA163" t="s">
        <v>199</v>
      </c>
      <c r="AF163" t="s">
        <v>88</v>
      </c>
      <c r="AJ163" t="s">
        <v>93</v>
      </c>
      <c r="AL163" t="s">
        <v>90</v>
      </c>
      <c r="AP163" t="s">
        <v>125</v>
      </c>
      <c r="AW163" t="s">
        <v>106</v>
      </c>
      <c r="AX163">
        <f t="shared" ref="AX163:AX167" si="29">4</f>
        <v>4</v>
      </c>
      <c r="AZ163" t="s">
        <v>126</v>
      </c>
      <c r="BB163" t="s">
        <v>89</v>
      </c>
      <c r="BE163" t="s">
        <v>126</v>
      </c>
      <c r="BG163" t="s">
        <v>87</v>
      </c>
      <c r="BJ163" t="s">
        <v>88</v>
      </c>
      <c r="BL163" t="s">
        <v>199</v>
      </c>
      <c r="BM163" t="s">
        <v>87</v>
      </c>
      <c r="BP163" t="s">
        <v>89</v>
      </c>
      <c r="BR163" t="s">
        <v>106</v>
      </c>
      <c r="BU163" t="s">
        <v>97</v>
      </c>
    </row>
    <row r="164" spans="1:73">
      <c r="A164" t="s">
        <v>75</v>
      </c>
      <c r="B164" t="s">
        <v>76</v>
      </c>
      <c r="D164" t="s">
        <v>357</v>
      </c>
      <c r="F164" t="s">
        <v>78</v>
      </c>
      <c r="H164" t="s">
        <v>108</v>
      </c>
      <c r="J164" t="s">
        <v>80</v>
      </c>
      <c r="K164" t="s">
        <v>81</v>
      </c>
      <c r="N164">
        <v>2019100423</v>
      </c>
      <c r="O164" s="1">
        <v>43742</v>
      </c>
      <c r="P164" t="s">
        <v>82</v>
      </c>
      <c r="Q164">
        <v>12</v>
      </c>
      <c r="S164" t="s">
        <v>222</v>
      </c>
      <c r="T164" t="s">
        <v>85</v>
      </c>
      <c r="Y164" s="1">
        <v>43746</v>
      </c>
      <c r="AD164" t="s">
        <v>98</v>
      </c>
      <c r="AE164">
        <f>0.5</f>
        <v>0.5</v>
      </c>
      <c r="AO164" t="s">
        <v>115</v>
      </c>
      <c r="AR164" t="s">
        <v>115</v>
      </c>
      <c r="AT164" t="s">
        <v>93</v>
      </c>
      <c r="AV164" t="s">
        <v>86</v>
      </c>
      <c r="AW164" t="s">
        <v>98</v>
      </c>
      <c r="BA164" t="s">
        <v>92</v>
      </c>
      <c r="BC164" t="s">
        <v>93</v>
      </c>
      <c r="BG164" t="s">
        <v>99</v>
      </c>
      <c r="BK164" t="s">
        <v>115</v>
      </c>
      <c r="BQ164">
        <f>1</f>
        <v>1</v>
      </c>
      <c r="BU164" t="s">
        <v>94</v>
      </c>
    </row>
    <row r="165" spans="1:75">
      <c r="A165" t="s">
        <v>75</v>
      </c>
      <c r="B165" t="s">
        <v>76</v>
      </c>
      <c r="D165" t="s">
        <v>358</v>
      </c>
      <c r="F165" t="s">
        <v>101</v>
      </c>
      <c r="H165" t="s">
        <v>79</v>
      </c>
      <c r="J165" t="s">
        <v>103</v>
      </c>
      <c r="N165">
        <v>2019100608</v>
      </c>
      <c r="O165" s="1">
        <v>43746</v>
      </c>
      <c r="P165" t="s">
        <v>104</v>
      </c>
      <c r="Q165">
        <v>3</v>
      </c>
      <c r="S165" t="s">
        <v>359</v>
      </c>
      <c r="T165" t="s">
        <v>84</v>
      </c>
      <c r="Y165" s="1">
        <v>43746</v>
      </c>
      <c r="AA165" t="s">
        <v>86</v>
      </c>
      <c r="AG165" t="s">
        <v>98</v>
      </c>
      <c r="AL165" t="s">
        <v>94</v>
      </c>
      <c r="AP165">
        <f>0.5</f>
        <v>0.5</v>
      </c>
      <c r="AV165" t="s">
        <v>91</v>
      </c>
      <c r="AW165" t="s">
        <v>92</v>
      </c>
      <c r="AX165">
        <f t="shared" si="29"/>
        <v>4</v>
      </c>
      <c r="AZ165" t="s">
        <v>94</v>
      </c>
      <c r="BB165" t="s">
        <v>93</v>
      </c>
      <c r="BE165" t="s">
        <v>95</v>
      </c>
      <c r="BG165" t="s">
        <v>94</v>
      </c>
      <c r="BJ165" t="s">
        <v>95</v>
      </c>
      <c r="BL165">
        <f>2</f>
        <v>2</v>
      </c>
      <c r="BM165">
        <f>4</f>
        <v>4</v>
      </c>
      <c r="BP165">
        <f>4</f>
        <v>4</v>
      </c>
      <c r="BR165">
        <f t="shared" ref="BR165:BW165" si="30">1</f>
        <v>1</v>
      </c>
      <c r="BU165">
        <f t="shared" si="30"/>
        <v>1</v>
      </c>
      <c r="BV165" t="s">
        <v>99</v>
      </c>
      <c r="BW165">
        <f t="shared" si="30"/>
        <v>1</v>
      </c>
    </row>
    <row r="166" spans="1:75">
      <c r="A166" t="s">
        <v>75</v>
      </c>
      <c r="B166" t="s">
        <v>76</v>
      </c>
      <c r="D166" t="s">
        <v>360</v>
      </c>
      <c r="F166" t="s">
        <v>78</v>
      </c>
      <c r="H166" t="s">
        <v>272</v>
      </c>
      <c r="J166" t="s">
        <v>215</v>
      </c>
      <c r="K166" t="s">
        <v>81</v>
      </c>
      <c r="N166">
        <v>2019100609</v>
      </c>
      <c r="O166" s="1">
        <v>43744</v>
      </c>
      <c r="P166" t="s">
        <v>361</v>
      </c>
      <c r="Q166">
        <v>137</v>
      </c>
      <c r="S166" t="s">
        <v>83</v>
      </c>
      <c r="T166" t="s">
        <v>84</v>
      </c>
      <c r="V166" t="s">
        <v>85</v>
      </c>
      <c r="Y166" s="1">
        <v>43746</v>
      </c>
      <c r="AA166" t="s">
        <v>86</v>
      </c>
      <c r="AC166" t="s">
        <v>87</v>
      </c>
      <c r="AE166" t="s">
        <v>88</v>
      </c>
      <c r="AF166">
        <f t="shared" ref="AF166:AF170" si="31">16</f>
        <v>16</v>
      </c>
      <c r="AG166">
        <f>4</f>
        <v>4</v>
      </c>
      <c r="AL166" t="s">
        <v>90</v>
      </c>
      <c r="AP166" t="s">
        <v>125</v>
      </c>
      <c r="AV166" t="s">
        <v>91</v>
      </c>
      <c r="AW166" t="s">
        <v>92</v>
      </c>
      <c r="AX166">
        <f t="shared" si="29"/>
        <v>4</v>
      </c>
      <c r="AZ166" t="s">
        <v>94</v>
      </c>
      <c r="BB166" t="s">
        <v>89</v>
      </c>
      <c r="BE166" t="s">
        <v>95</v>
      </c>
      <c r="BG166" t="s">
        <v>89</v>
      </c>
      <c r="BH166" t="s">
        <v>87</v>
      </c>
      <c r="BJ166" t="s">
        <v>95</v>
      </c>
      <c r="BL166" t="s">
        <v>88</v>
      </c>
      <c r="BM166">
        <f>8</f>
        <v>8</v>
      </c>
      <c r="BN166" t="s">
        <v>91</v>
      </c>
      <c r="BO166" t="s">
        <v>97</v>
      </c>
      <c r="BP166">
        <f t="shared" ref="BP166:BP170" si="32">8</f>
        <v>8</v>
      </c>
      <c r="BR166" t="s">
        <v>98</v>
      </c>
      <c r="BU166">
        <f>4</f>
        <v>4</v>
      </c>
      <c r="BV166" t="s">
        <v>99</v>
      </c>
      <c r="BW166" t="s">
        <v>119</v>
      </c>
    </row>
    <row r="167" spans="1:75">
      <c r="A167" t="s">
        <v>75</v>
      </c>
      <c r="B167" t="s">
        <v>76</v>
      </c>
      <c r="D167" t="s">
        <v>362</v>
      </c>
      <c r="F167" t="s">
        <v>101</v>
      </c>
      <c r="H167" t="s">
        <v>262</v>
      </c>
      <c r="J167" t="s">
        <v>112</v>
      </c>
      <c r="K167" t="s">
        <v>81</v>
      </c>
      <c r="N167">
        <v>2019100602</v>
      </c>
      <c r="O167" s="1">
        <v>43744</v>
      </c>
      <c r="P167" t="s">
        <v>104</v>
      </c>
      <c r="Q167">
        <v>3</v>
      </c>
      <c r="S167" t="s">
        <v>124</v>
      </c>
      <c r="T167" t="s">
        <v>84</v>
      </c>
      <c r="V167" t="s">
        <v>85</v>
      </c>
      <c r="Y167" s="1">
        <v>43746</v>
      </c>
      <c r="AA167" t="s">
        <v>86</v>
      </c>
      <c r="AC167" t="s">
        <v>87</v>
      </c>
      <c r="AF167" t="s">
        <v>88</v>
      </c>
      <c r="AG167" t="s">
        <v>89</v>
      </c>
      <c r="AL167" t="s">
        <v>90</v>
      </c>
      <c r="AP167">
        <f>2</f>
        <v>2</v>
      </c>
      <c r="AV167" t="s">
        <v>87</v>
      </c>
      <c r="AW167" t="s">
        <v>92</v>
      </c>
      <c r="AX167">
        <f t="shared" si="29"/>
        <v>4</v>
      </c>
      <c r="AZ167">
        <f>4</f>
        <v>4</v>
      </c>
      <c r="BB167" t="s">
        <v>93</v>
      </c>
      <c r="BE167" t="s">
        <v>126</v>
      </c>
      <c r="BG167" t="s">
        <v>89</v>
      </c>
      <c r="BH167" t="s">
        <v>87</v>
      </c>
      <c r="BJ167">
        <f>32</f>
        <v>32</v>
      </c>
      <c r="BL167" t="s">
        <v>88</v>
      </c>
      <c r="BM167">
        <f>4</f>
        <v>4</v>
      </c>
      <c r="BN167" t="s">
        <v>91</v>
      </c>
      <c r="BO167" t="s">
        <v>97</v>
      </c>
      <c r="BP167">
        <f>4</f>
        <v>4</v>
      </c>
      <c r="BR167">
        <f>1</f>
        <v>1</v>
      </c>
      <c r="BU167">
        <f>2</f>
        <v>2</v>
      </c>
      <c r="BV167" t="s">
        <v>99</v>
      </c>
      <c r="BW167" t="s">
        <v>119</v>
      </c>
    </row>
    <row r="168" spans="1:73">
      <c r="A168" t="s">
        <v>75</v>
      </c>
      <c r="B168" t="s">
        <v>76</v>
      </c>
      <c r="D168" t="s">
        <v>363</v>
      </c>
      <c r="F168" t="s">
        <v>78</v>
      </c>
      <c r="H168" t="s">
        <v>167</v>
      </c>
      <c r="J168" t="s">
        <v>112</v>
      </c>
      <c r="K168" t="s">
        <v>81</v>
      </c>
      <c r="N168">
        <v>2019100606</v>
      </c>
      <c r="O168" s="1">
        <v>43744</v>
      </c>
      <c r="P168" t="s">
        <v>104</v>
      </c>
      <c r="Q168">
        <v>3</v>
      </c>
      <c r="S168" t="s">
        <v>105</v>
      </c>
      <c r="T168" t="s">
        <v>84</v>
      </c>
      <c r="Y168" s="1">
        <v>43746</v>
      </c>
      <c r="AA168" t="s">
        <v>86</v>
      </c>
      <c r="AF168">
        <f t="shared" si="31"/>
        <v>16</v>
      </c>
      <c r="AJ168" t="s">
        <v>93</v>
      </c>
      <c r="AL168" t="s">
        <v>90</v>
      </c>
      <c r="AP168" t="s">
        <v>125</v>
      </c>
      <c r="AW168" t="s">
        <v>92</v>
      </c>
      <c r="AX168" t="s">
        <v>93</v>
      </c>
      <c r="AZ168" t="s">
        <v>94</v>
      </c>
      <c r="BB168" t="s">
        <v>89</v>
      </c>
      <c r="BE168" t="s">
        <v>95</v>
      </c>
      <c r="BG168" t="s">
        <v>87</v>
      </c>
      <c r="BJ168" t="s">
        <v>95</v>
      </c>
      <c r="BL168" t="s">
        <v>199</v>
      </c>
      <c r="BM168">
        <f>8</f>
        <v>8</v>
      </c>
      <c r="BP168">
        <f t="shared" si="32"/>
        <v>8</v>
      </c>
      <c r="BR168" t="s">
        <v>98</v>
      </c>
      <c r="BU168">
        <f>4</f>
        <v>4</v>
      </c>
    </row>
    <row r="169" spans="1:75">
      <c r="A169" t="s">
        <v>75</v>
      </c>
      <c r="B169" t="s">
        <v>76</v>
      </c>
      <c r="D169" t="s">
        <v>364</v>
      </c>
      <c r="F169" t="s">
        <v>78</v>
      </c>
      <c r="H169" t="s">
        <v>165</v>
      </c>
      <c r="J169" t="s">
        <v>103</v>
      </c>
      <c r="N169">
        <v>2019100803</v>
      </c>
      <c r="O169" s="1">
        <v>43746</v>
      </c>
      <c r="P169" t="s">
        <v>104</v>
      </c>
      <c r="Q169">
        <v>3</v>
      </c>
      <c r="S169" t="s">
        <v>287</v>
      </c>
      <c r="T169" t="s">
        <v>85</v>
      </c>
      <c r="Y169" s="1">
        <v>43748</v>
      </c>
      <c r="AC169">
        <v>1</v>
      </c>
      <c r="AD169" t="s">
        <v>98</v>
      </c>
      <c r="AI169" t="s">
        <v>98</v>
      </c>
      <c r="AL169" t="s">
        <v>99</v>
      </c>
      <c r="AO169">
        <f>0.5</f>
        <v>0.5</v>
      </c>
      <c r="AR169" t="s">
        <v>223</v>
      </c>
      <c r="AS169" t="s">
        <v>93</v>
      </c>
      <c r="AT169" t="s">
        <v>93</v>
      </c>
      <c r="AV169" t="s">
        <v>86</v>
      </c>
      <c r="AW169" t="s">
        <v>98</v>
      </c>
      <c r="BA169" t="s">
        <v>92</v>
      </c>
      <c r="BC169" t="s">
        <v>93</v>
      </c>
      <c r="BG169" t="s">
        <v>99</v>
      </c>
      <c r="BH169" t="s">
        <v>99</v>
      </c>
      <c r="BK169">
        <f>0.5</f>
        <v>0.5</v>
      </c>
      <c r="BQ169" t="s">
        <v>99</v>
      </c>
      <c r="BU169" t="s">
        <v>94</v>
      </c>
      <c r="BW169" t="s">
        <v>99</v>
      </c>
    </row>
    <row r="170" spans="1:75">
      <c r="A170" t="s">
        <v>75</v>
      </c>
      <c r="B170" t="s">
        <v>76</v>
      </c>
      <c r="D170" t="s">
        <v>365</v>
      </c>
      <c r="F170" t="s">
        <v>101</v>
      </c>
      <c r="H170" t="s">
        <v>366</v>
      </c>
      <c r="J170" t="s">
        <v>118</v>
      </c>
      <c r="N170">
        <v>2019100904</v>
      </c>
      <c r="O170" s="1">
        <v>43747</v>
      </c>
      <c r="S170" t="s">
        <v>83</v>
      </c>
      <c r="T170" t="s">
        <v>84</v>
      </c>
      <c r="V170" t="s">
        <v>85</v>
      </c>
      <c r="Y170" s="1">
        <v>43749</v>
      </c>
      <c r="AA170" t="s">
        <v>86</v>
      </c>
      <c r="AC170" t="s">
        <v>87</v>
      </c>
      <c r="AE170" t="s">
        <v>88</v>
      </c>
      <c r="AF170">
        <f t="shared" si="31"/>
        <v>16</v>
      </c>
      <c r="AG170" t="s">
        <v>89</v>
      </c>
      <c r="AL170" t="s">
        <v>90</v>
      </c>
      <c r="AP170" t="s">
        <v>125</v>
      </c>
      <c r="AV170" t="s">
        <v>91</v>
      </c>
      <c r="AW170" t="s">
        <v>92</v>
      </c>
      <c r="AX170" t="s">
        <v>89</v>
      </c>
      <c r="AZ170" t="s">
        <v>94</v>
      </c>
      <c r="BB170" t="s">
        <v>89</v>
      </c>
      <c r="BE170">
        <f>64</f>
        <v>64</v>
      </c>
      <c r="BG170" t="s">
        <v>89</v>
      </c>
      <c r="BH170" t="s">
        <v>87</v>
      </c>
      <c r="BJ170" t="s">
        <v>95</v>
      </c>
      <c r="BL170" t="s">
        <v>88</v>
      </c>
      <c r="BM170" t="s">
        <v>96</v>
      </c>
      <c r="BN170" t="s">
        <v>91</v>
      </c>
      <c r="BO170" t="s">
        <v>97</v>
      </c>
      <c r="BP170">
        <f t="shared" si="32"/>
        <v>8</v>
      </c>
      <c r="BR170" t="s">
        <v>98</v>
      </c>
      <c r="BU170" t="s">
        <v>97</v>
      </c>
      <c r="BV170" t="s">
        <v>99</v>
      </c>
      <c r="BW170" t="s">
        <v>119</v>
      </c>
    </row>
    <row r="171" spans="1:73">
      <c r="A171" t="s">
        <v>75</v>
      </c>
      <c r="B171" t="s">
        <v>76</v>
      </c>
      <c r="F171" t="s">
        <v>101</v>
      </c>
      <c r="H171" t="s">
        <v>136</v>
      </c>
      <c r="J171" t="s">
        <v>137</v>
      </c>
      <c r="K171" t="s">
        <v>138</v>
      </c>
      <c r="N171">
        <v>2019101201</v>
      </c>
      <c r="O171" s="1">
        <v>43750</v>
      </c>
      <c r="P171" t="s">
        <v>139</v>
      </c>
      <c r="Q171">
        <v>11</v>
      </c>
      <c r="S171" t="s">
        <v>109</v>
      </c>
      <c r="T171" t="s">
        <v>84</v>
      </c>
      <c r="Y171" s="1">
        <v>43752</v>
      </c>
      <c r="AA171">
        <f>16</f>
        <v>16</v>
      </c>
      <c r="AG171">
        <f>32</f>
        <v>32</v>
      </c>
      <c r="AJ171" t="s">
        <v>94</v>
      </c>
      <c r="AP171" t="s">
        <v>90</v>
      </c>
      <c r="AW171" t="s">
        <v>93</v>
      </c>
      <c r="AY171" t="s">
        <v>126</v>
      </c>
      <c r="AZ171" t="s">
        <v>86</v>
      </c>
      <c r="BB171">
        <f>4</f>
        <v>4</v>
      </c>
      <c r="BE171" t="s">
        <v>91</v>
      </c>
      <c r="BG171" t="s">
        <v>94</v>
      </c>
      <c r="BM171" t="s">
        <v>88</v>
      </c>
      <c r="BP171">
        <f>4</f>
        <v>4</v>
      </c>
      <c r="BR171" t="s">
        <v>93</v>
      </c>
      <c r="BT171" t="s">
        <v>94</v>
      </c>
      <c r="BU171" t="s">
        <v>106</v>
      </c>
    </row>
    <row r="172" spans="1:75">
      <c r="A172" t="s">
        <v>75</v>
      </c>
      <c r="B172" t="s">
        <v>76</v>
      </c>
      <c r="D172" t="s">
        <v>367</v>
      </c>
      <c r="F172" t="s">
        <v>78</v>
      </c>
      <c r="H172" t="s">
        <v>368</v>
      </c>
      <c r="J172" t="s">
        <v>112</v>
      </c>
      <c r="K172" t="s">
        <v>81</v>
      </c>
      <c r="N172">
        <v>2019101303</v>
      </c>
      <c r="O172" s="1">
        <v>43751</v>
      </c>
      <c r="P172" t="s">
        <v>104</v>
      </c>
      <c r="Q172">
        <v>3</v>
      </c>
      <c r="S172" t="s">
        <v>124</v>
      </c>
      <c r="T172" t="s">
        <v>84</v>
      </c>
      <c r="Y172" s="1">
        <v>43753</v>
      </c>
      <c r="AA172" t="s">
        <v>86</v>
      </c>
      <c r="AC172" t="s">
        <v>87</v>
      </c>
      <c r="AF172" t="s">
        <v>91</v>
      </c>
      <c r="AG172" t="s">
        <v>98</v>
      </c>
      <c r="AL172" t="s">
        <v>94</v>
      </c>
      <c r="AP172">
        <f>0.06</f>
        <v>0.06</v>
      </c>
      <c r="AV172" t="s">
        <v>91</v>
      </c>
      <c r="AW172" t="s">
        <v>92</v>
      </c>
      <c r="AX172" t="s">
        <v>93</v>
      </c>
      <c r="AZ172" t="s">
        <v>94</v>
      </c>
      <c r="BB172" t="s">
        <v>93</v>
      </c>
      <c r="BE172" t="s">
        <v>95</v>
      </c>
      <c r="BG172" t="s">
        <v>94</v>
      </c>
      <c r="BH172" t="s">
        <v>91</v>
      </c>
      <c r="BJ172" t="s">
        <v>95</v>
      </c>
      <c r="BL172" t="s">
        <v>115</v>
      </c>
      <c r="BM172" t="s">
        <v>99</v>
      </c>
      <c r="BN172" t="s">
        <v>91</v>
      </c>
      <c r="BO172" t="s">
        <v>94</v>
      </c>
      <c r="BP172" t="s">
        <v>93</v>
      </c>
      <c r="BR172" t="s">
        <v>98</v>
      </c>
      <c r="BU172">
        <f>0.12</f>
        <v>0.12</v>
      </c>
      <c r="BV172" t="s">
        <v>99</v>
      </c>
      <c r="BW172" t="s">
        <v>99</v>
      </c>
    </row>
    <row r="173" spans="1:75">
      <c r="A173" t="s">
        <v>75</v>
      </c>
      <c r="B173" t="s">
        <v>76</v>
      </c>
      <c r="D173" t="s">
        <v>369</v>
      </c>
      <c r="F173" t="s">
        <v>101</v>
      </c>
      <c r="H173" t="s">
        <v>229</v>
      </c>
      <c r="J173" t="s">
        <v>80</v>
      </c>
      <c r="K173" t="s">
        <v>81</v>
      </c>
      <c r="N173">
        <v>2019101222</v>
      </c>
      <c r="O173" s="1">
        <v>43750</v>
      </c>
      <c r="P173" t="s">
        <v>82</v>
      </c>
      <c r="Q173">
        <v>12</v>
      </c>
      <c r="S173" t="s">
        <v>83</v>
      </c>
      <c r="T173" t="s">
        <v>84</v>
      </c>
      <c r="Y173" s="1">
        <v>43753</v>
      </c>
      <c r="AA173" t="s">
        <v>86</v>
      </c>
      <c r="AC173" t="s">
        <v>87</v>
      </c>
      <c r="AE173" t="s">
        <v>88</v>
      </c>
      <c r="AF173" t="s">
        <v>91</v>
      </c>
      <c r="AG173" t="s">
        <v>89</v>
      </c>
      <c r="AL173" t="s">
        <v>90</v>
      </c>
      <c r="AP173" t="s">
        <v>125</v>
      </c>
      <c r="AV173" t="s">
        <v>91</v>
      </c>
      <c r="AW173" t="s">
        <v>92</v>
      </c>
      <c r="AX173" t="s">
        <v>89</v>
      </c>
      <c r="AZ173" t="s">
        <v>94</v>
      </c>
      <c r="BB173" t="s">
        <v>93</v>
      </c>
      <c r="BE173" t="s">
        <v>95</v>
      </c>
      <c r="BG173" t="s">
        <v>94</v>
      </c>
      <c r="BH173" t="s">
        <v>91</v>
      </c>
      <c r="BJ173" t="s">
        <v>95</v>
      </c>
      <c r="BL173" t="s">
        <v>115</v>
      </c>
      <c r="BM173" t="s">
        <v>99</v>
      </c>
      <c r="BN173" t="s">
        <v>91</v>
      </c>
      <c r="BO173" t="s">
        <v>94</v>
      </c>
      <c r="BP173" t="s">
        <v>93</v>
      </c>
      <c r="BR173" t="s">
        <v>98</v>
      </c>
      <c r="BU173" t="s">
        <v>97</v>
      </c>
      <c r="BV173" t="s">
        <v>99</v>
      </c>
      <c r="BW173" t="s">
        <v>119</v>
      </c>
    </row>
    <row r="174" spans="1:75">
      <c r="A174" t="s">
        <v>75</v>
      </c>
      <c r="B174" t="s">
        <v>76</v>
      </c>
      <c r="D174" t="s">
        <v>370</v>
      </c>
      <c r="F174" t="s">
        <v>78</v>
      </c>
      <c r="H174" t="s">
        <v>297</v>
      </c>
      <c r="J174" t="s">
        <v>215</v>
      </c>
      <c r="K174" t="s">
        <v>81</v>
      </c>
      <c r="N174">
        <v>2019101305</v>
      </c>
      <c r="O174" s="1">
        <v>43751</v>
      </c>
      <c r="P174" t="s">
        <v>361</v>
      </c>
      <c r="Q174">
        <v>137</v>
      </c>
      <c r="S174" t="s">
        <v>83</v>
      </c>
      <c r="T174" t="s">
        <v>84</v>
      </c>
      <c r="Y174" s="1">
        <v>43754</v>
      </c>
      <c r="AA174" t="s">
        <v>86</v>
      </c>
      <c r="AC174">
        <f>16</f>
        <v>16</v>
      </c>
      <c r="AE174" t="s">
        <v>88</v>
      </c>
      <c r="AF174">
        <f>16</f>
        <v>16</v>
      </c>
      <c r="AG174" t="s">
        <v>98</v>
      </c>
      <c r="AL174" t="s">
        <v>90</v>
      </c>
      <c r="AP174">
        <f>0.5</f>
        <v>0.5</v>
      </c>
      <c r="AV174" t="s">
        <v>91</v>
      </c>
      <c r="AW174" t="s">
        <v>92</v>
      </c>
      <c r="AX174">
        <f>4</f>
        <v>4</v>
      </c>
      <c r="AZ174" t="s">
        <v>94</v>
      </c>
      <c r="BB174">
        <f>4</f>
        <v>4</v>
      </c>
      <c r="BE174" t="s">
        <v>95</v>
      </c>
      <c r="BG174" t="s">
        <v>94</v>
      </c>
      <c r="BH174" t="s">
        <v>91</v>
      </c>
      <c r="BJ174" t="s">
        <v>95</v>
      </c>
      <c r="BL174" t="s">
        <v>115</v>
      </c>
      <c r="BM174" t="s">
        <v>99</v>
      </c>
      <c r="BN174" t="s">
        <v>91</v>
      </c>
      <c r="BO174" t="s">
        <v>94</v>
      </c>
      <c r="BP174">
        <f>4</f>
        <v>4</v>
      </c>
      <c r="BR174" t="s">
        <v>98</v>
      </c>
      <c r="BU174">
        <f>1</f>
        <v>1</v>
      </c>
      <c r="BV174" t="s">
        <v>99</v>
      </c>
      <c r="BW174" t="s">
        <v>99</v>
      </c>
    </row>
    <row r="175" spans="1:73">
      <c r="A175" t="s">
        <v>75</v>
      </c>
      <c r="B175" t="s">
        <v>76</v>
      </c>
      <c r="D175" t="s">
        <v>371</v>
      </c>
      <c r="F175" t="s">
        <v>101</v>
      </c>
      <c r="H175" t="s">
        <v>229</v>
      </c>
      <c r="J175" t="s">
        <v>103</v>
      </c>
      <c r="N175">
        <v>2019101403</v>
      </c>
      <c r="O175" s="1">
        <v>43752</v>
      </c>
      <c r="P175" t="s">
        <v>104</v>
      </c>
      <c r="Q175">
        <v>3</v>
      </c>
      <c r="S175" t="s">
        <v>105</v>
      </c>
      <c r="T175" t="s">
        <v>84</v>
      </c>
      <c r="Y175" s="1">
        <v>43754</v>
      </c>
      <c r="AA175" t="s">
        <v>199</v>
      </c>
      <c r="AF175" t="s">
        <v>88</v>
      </c>
      <c r="AJ175" t="s">
        <v>93</v>
      </c>
      <c r="AL175" t="s">
        <v>90</v>
      </c>
      <c r="AP175" t="s">
        <v>125</v>
      </c>
      <c r="AW175" t="s">
        <v>106</v>
      </c>
      <c r="AX175">
        <f>4</f>
        <v>4</v>
      </c>
      <c r="AZ175" t="s">
        <v>126</v>
      </c>
      <c r="BB175" t="s">
        <v>89</v>
      </c>
      <c r="BE175" t="s">
        <v>126</v>
      </c>
      <c r="BG175" t="s">
        <v>87</v>
      </c>
      <c r="BJ175" t="s">
        <v>88</v>
      </c>
      <c r="BL175" t="s">
        <v>199</v>
      </c>
      <c r="BM175" t="s">
        <v>87</v>
      </c>
      <c r="BP175" t="s">
        <v>89</v>
      </c>
      <c r="BR175">
        <f>8</f>
        <v>8</v>
      </c>
      <c r="BU175" t="s">
        <v>97</v>
      </c>
    </row>
    <row r="176" spans="1:75">
      <c r="A176" t="s">
        <v>75</v>
      </c>
      <c r="B176" t="s">
        <v>76</v>
      </c>
      <c r="D176" t="s">
        <v>372</v>
      </c>
      <c r="F176" t="s">
        <v>78</v>
      </c>
      <c r="H176" t="s">
        <v>373</v>
      </c>
      <c r="J176" t="s">
        <v>118</v>
      </c>
      <c r="N176">
        <v>2019101705</v>
      </c>
      <c r="O176" s="1">
        <v>43755</v>
      </c>
      <c r="S176" t="s">
        <v>83</v>
      </c>
      <c r="T176" t="s">
        <v>84</v>
      </c>
      <c r="Y176" s="1">
        <v>43757</v>
      </c>
      <c r="AA176" t="s">
        <v>86</v>
      </c>
      <c r="AC176" t="s">
        <v>87</v>
      </c>
      <c r="AE176" t="s">
        <v>88</v>
      </c>
      <c r="AF176">
        <f>32</f>
        <v>32</v>
      </c>
      <c r="AG176" t="s">
        <v>89</v>
      </c>
      <c r="AL176" t="s">
        <v>94</v>
      </c>
      <c r="AP176">
        <f>0.5</f>
        <v>0.5</v>
      </c>
      <c r="AV176" t="s">
        <v>91</v>
      </c>
      <c r="AW176" t="s">
        <v>92</v>
      </c>
      <c r="AX176" t="s">
        <v>93</v>
      </c>
      <c r="AZ176" t="s">
        <v>94</v>
      </c>
      <c r="BB176" t="s">
        <v>89</v>
      </c>
      <c r="BE176">
        <f>32</f>
        <v>32</v>
      </c>
      <c r="BG176" t="s">
        <v>94</v>
      </c>
      <c r="BH176" t="s">
        <v>91</v>
      </c>
      <c r="BJ176" t="s">
        <v>95</v>
      </c>
      <c r="BL176" t="s">
        <v>115</v>
      </c>
      <c r="BM176">
        <f>4</f>
        <v>4</v>
      </c>
      <c r="BN176" t="s">
        <v>91</v>
      </c>
      <c r="BO176" t="s">
        <v>94</v>
      </c>
      <c r="BP176">
        <f>8</f>
        <v>8</v>
      </c>
      <c r="BR176">
        <f t="shared" ref="BR176:BW176" si="33">1</f>
        <v>1</v>
      </c>
      <c r="BU176">
        <f t="shared" si="33"/>
        <v>1</v>
      </c>
      <c r="BV176" t="s">
        <v>99</v>
      </c>
      <c r="BW176">
        <f t="shared" si="33"/>
        <v>1</v>
      </c>
    </row>
    <row r="177" spans="1:75">
      <c r="A177" t="s">
        <v>75</v>
      </c>
      <c r="B177" t="s">
        <v>76</v>
      </c>
      <c r="D177" t="s">
        <v>374</v>
      </c>
      <c r="F177" t="s">
        <v>78</v>
      </c>
      <c r="H177" t="s">
        <v>277</v>
      </c>
      <c r="J177" t="s">
        <v>112</v>
      </c>
      <c r="K177" t="s">
        <v>81</v>
      </c>
      <c r="N177">
        <v>2019101802</v>
      </c>
      <c r="O177" s="1">
        <v>43756</v>
      </c>
      <c r="P177" t="s">
        <v>104</v>
      </c>
      <c r="Q177">
        <v>3</v>
      </c>
      <c r="S177" t="s">
        <v>124</v>
      </c>
      <c r="T177" t="s">
        <v>84</v>
      </c>
      <c r="Y177" s="1">
        <v>43758</v>
      </c>
      <c r="AA177" t="s">
        <v>86</v>
      </c>
      <c r="AC177" t="s">
        <v>87</v>
      </c>
      <c r="AF177">
        <f>16</f>
        <v>16</v>
      </c>
      <c r="AG177" t="s">
        <v>89</v>
      </c>
      <c r="AL177" t="s">
        <v>94</v>
      </c>
      <c r="AP177">
        <f>0.06</f>
        <v>0.06</v>
      </c>
      <c r="AV177" t="s">
        <v>91</v>
      </c>
      <c r="AW177" t="s">
        <v>92</v>
      </c>
      <c r="AX177" t="s">
        <v>93</v>
      </c>
      <c r="AZ177">
        <f>4</f>
        <v>4</v>
      </c>
      <c r="BB177" t="s">
        <v>93</v>
      </c>
      <c r="BE177" t="s">
        <v>95</v>
      </c>
      <c r="BG177" t="s">
        <v>94</v>
      </c>
      <c r="BH177" t="s">
        <v>91</v>
      </c>
      <c r="BJ177" t="s">
        <v>95</v>
      </c>
      <c r="BL177">
        <f>2</f>
        <v>2</v>
      </c>
      <c r="BM177" t="s">
        <v>99</v>
      </c>
      <c r="BN177" t="s">
        <v>91</v>
      </c>
      <c r="BO177" t="s">
        <v>94</v>
      </c>
      <c r="BP177" t="s">
        <v>93</v>
      </c>
      <c r="BR177" t="s">
        <v>98</v>
      </c>
      <c r="BU177">
        <f>0.12</f>
        <v>0.12</v>
      </c>
      <c r="BV177" t="s">
        <v>99</v>
      </c>
      <c r="BW177" t="s">
        <v>99</v>
      </c>
    </row>
    <row r="178" spans="1:75">
      <c r="A178" t="s">
        <v>75</v>
      </c>
      <c r="B178" t="s">
        <v>76</v>
      </c>
      <c r="D178" t="s">
        <v>237</v>
      </c>
      <c r="F178" t="s">
        <v>78</v>
      </c>
      <c r="H178" t="s">
        <v>136</v>
      </c>
      <c r="J178" t="s">
        <v>137</v>
      </c>
      <c r="K178" t="s">
        <v>138</v>
      </c>
      <c r="N178">
        <v>2019102001</v>
      </c>
      <c r="O178" s="1">
        <v>43756</v>
      </c>
      <c r="P178" t="s">
        <v>238</v>
      </c>
      <c r="Q178">
        <v>60</v>
      </c>
      <c r="S178" t="s">
        <v>146</v>
      </c>
      <c r="T178" t="s">
        <v>85</v>
      </c>
      <c r="Y178" s="1">
        <v>43758</v>
      </c>
      <c r="AA178" t="s">
        <v>86</v>
      </c>
      <c r="AD178" t="s">
        <v>93</v>
      </c>
      <c r="AH178">
        <f>1</f>
        <v>1</v>
      </c>
      <c r="AI178">
        <f>1</f>
        <v>1</v>
      </c>
      <c r="AL178" t="s">
        <v>99</v>
      </c>
      <c r="AO178" t="s">
        <v>99</v>
      </c>
      <c r="AP178" t="s">
        <v>125</v>
      </c>
      <c r="AQ178" t="s">
        <v>99</v>
      </c>
      <c r="AR178" t="s">
        <v>98</v>
      </c>
      <c r="AS178" t="s">
        <v>151</v>
      </c>
      <c r="AT178" t="s">
        <v>93</v>
      </c>
      <c r="AV178" t="s">
        <v>87</v>
      </c>
      <c r="AX178" t="s">
        <v>99</v>
      </c>
      <c r="BA178" t="s">
        <v>147</v>
      </c>
      <c r="BB178" t="s">
        <v>89</v>
      </c>
      <c r="BC178" t="s">
        <v>89</v>
      </c>
      <c r="BF178" t="s">
        <v>93</v>
      </c>
      <c r="BN178">
        <f>4</f>
        <v>4</v>
      </c>
      <c r="BP178" t="s">
        <v>93</v>
      </c>
      <c r="BQ178" t="s">
        <v>99</v>
      </c>
      <c r="BU178" t="s">
        <v>125</v>
      </c>
      <c r="BW178" t="s">
        <v>119</v>
      </c>
    </row>
    <row r="179" spans="1:73">
      <c r="A179" t="s">
        <v>75</v>
      </c>
      <c r="B179" t="s">
        <v>76</v>
      </c>
      <c r="D179" t="s">
        <v>375</v>
      </c>
      <c r="F179" t="s">
        <v>78</v>
      </c>
      <c r="H179" t="s">
        <v>306</v>
      </c>
      <c r="J179" t="s">
        <v>103</v>
      </c>
      <c r="N179">
        <v>2019102201</v>
      </c>
      <c r="O179" s="1">
        <v>43760</v>
      </c>
      <c r="P179" t="s">
        <v>104</v>
      </c>
      <c r="Q179">
        <v>3</v>
      </c>
      <c r="S179" t="s">
        <v>105</v>
      </c>
      <c r="T179" t="s">
        <v>84</v>
      </c>
      <c r="Y179" s="1">
        <v>43762</v>
      </c>
      <c r="AA179" t="s">
        <v>199</v>
      </c>
      <c r="AF179" t="s">
        <v>88</v>
      </c>
      <c r="AJ179" t="s">
        <v>93</v>
      </c>
      <c r="AL179" t="s">
        <v>90</v>
      </c>
      <c r="AP179" t="s">
        <v>125</v>
      </c>
      <c r="AW179" t="s">
        <v>106</v>
      </c>
      <c r="AX179">
        <f>8</f>
        <v>8</v>
      </c>
      <c r="AZ179" t="s">
        <v>126</v>
      </c>
      <c r="BB179" t="s">
        <v>89</v>
      </c>
      <c r="BE179" t="s">
        <v>126</v>
      </c>
      <c r="BG179" t="s">
        <v>87</v>
      </c>
      <c r="BJ179" t="s">
        <v>88</v>
      </c>
      <c r="BL179" t="s">
        <v>199</v>
      </c>
      <c r="BM179" t="s">
        <v>87</v>
      </c>
      <c r="BP179" t="s">
        <v>89</v>
      </c>
      <c r="BR179" t="s">
        <v>106</v>
      </c>
      <c r="BU179">
        <f>4</f>
        <v>4</v>
      </c>
    </row>
    <row r="180" spans="1:73">
      <c r="A180" t="s">
        <v>75</v>
      </c>
      <c r="B180" t="s">
        <v>76</v>
      </c>
      <c r="D180" t="s">
        <v>371</v>
      </c>
      <c r="F180" t="s">
        <v>101</v>
      </c>
      <c r="H180" t="s">
        <v>229</v>
      </c>
      <c r="J180" t="s">
        <v>103</v>
      </c>
      <c r="N180">
        <v>2019102204</v>
      </c>
      <c r="O180" s="1">
        <v>43760</v>
      </c>
      <c r="P180" t="s">
        <v>104</v>
      </c>
      <c r="Q180">
        <v>3</v>
      </c>
      <c r="S180" t="s">
        <v>105</v>
      </c>
      <c r="T180" t="s">
        <v>84</v>
      </c>
      <c r="Y180" s="1">
        <v>43762</v>
      </c>
      <c r="AA180" t="s">
        <v>199</v>
      </c>
      <c r="AF180" t="s">
        <v>88</v>
      </c>
      <c r="AJ180" t="s">
        <v>93</v>
      </c>
      <c r="AL180" t="s">
        <v>90</v>
      </c>
      <c r="AP180" t="s">
        <v>125</v>
      </c>
      <c r="AW180" t="s">
        <v>106</v>
      </c>
      <c r="AX180">
        <f>4</f>
        <v>4</v>
      </c>
      <c r="AZ180" t="s">
        <v>126</v>
      </c>
      <c r="BB180" t="s">
        <v>89</v>
      </c>
      <c r="BE180" t="s">
        <v>126</v>
      </c>
      <c r="BG180" t="s">
        <v>87</v>
      </c>
      <c r="BJ180" t="s">
        <v>88</v>
      </c>
      <c r="BL180" t="s">
        <v>199</v>
      </c>
      <c r="BM180" t="s">
        <v>87</v>
      </c>
      <c r="BP180" t="s">
        <v>89</v>
      </c>
      <c r="BR180" t="s">
        <v>106</v>
      </c>
      <c r="BU180" t="s">
        <v>97</v>
      </c>
    </row>
    <row r="181" spans="1:75">
      <c r="A181" t="s">
        <v>75</v>
      </c>
      <c r="B181" t="s">
        <v>76</v>
      </c>
      <c r="D181" t="s">
        <v>376</v>
      </c>
      <c r="F181" t="s">
        <v>78</v>
      </c>
      <c r="H181" t="s">
        <v>108</v>
      </c>
      <c r="J181" t="s">
        <v>112</v>
      </c>
      <c r="K181" t="s">
        <v>81</v>
      </c>
      <c r="N181">
        <v>2019102305</v>
      </c>
      <c r="O181" s="1">
        <v>43761</v>
      </c>
      <c r="P181" t="s">
        <v>104</v>
      </c>
      <c r="Q181">
        <v>3</v>
      </c>
      <c r="S181" t="s">
        <v>124</v>
      </c>
      <c r="T181" t="s">
        <v>84</v>
      </c>
      <c r="Y181" s="1">
        <v>43763</v>
      </c>
      <c r="AA181" t="s">
        <v>199</v>
      </c>
      <c r="AC181" t="s">
        <v>87</v>
      </c>
      <c r="AF181" t="s">
        <v>88</v>
      </c>
      <c r="AG181" t="s">
        <v>89</v>
      </c>
      <c r="AL181" t="s">
        <v>90</v>
      </c>
      <c r="AP181" t="s">
        <v>125</v>
      </c>
      <c r="AV181" t="s">
        <v>87</v>
      </c>
      <c r="AW181" t="s">
        <v>92</v>
      </c>
      <c r="AX181" t="s">
        <v>89</v>
      </c>
      <c r="AZ181" t="s">
        <v>126</v>
      </c>
      <c r="BB181" t="s">
        <v>89</v>
      </c>
      <c r="BE181" t="s">
        <v>126</v>
      </c>
      <c r="BG181">
        <f>8</f>
        <v>8</v>
      </c>
      <c r="BH181" t="s">
        <v>87</v>
      </c>
      <c r="BJ181" t="s">
        <v>95</v>
      </c>
      <c r="BL181">
        <f>32</f>
        <v>32</v>
      </c>
      <c r="BM181" t="s">
        <v>96</v>
      </c>
      <c r="BN181" t="s">
        <v>87</v>
      </c>
      <c r="BO181" t="s">
        <v>97</v>
      </c>
      <c r="BP181" t="s">
        <v>89</v>
      </c>
      <c r="BR181">
        <f>1</f>
        <v>1</v>
      </c>
      <c r="BU181" t="s">
        <v>97</v>
      </c>
      <c r="BV181" t="s">
        <v>99</v>
      </c>
      <c r="BW181" t="s">
        <v>119</v>
      </c>
    </row>
    <row r="182" spans="1:75">
      <c r="A182" t="s">
        <v>75</v>
      </c>
      <c r="B182" t="s">
        <v>76</v>
      </c>
      <c r="D182" t="s">
        <v>377</v>
      </c>
      <c r="F182" t="s">
        <v>78</v>
      </c>
      <c r="H182" t="s">
        <v>192</v>
      </c>
      <c r="J182" t="s">
        <v>103</v>
      </c>
      <c r="N182">
        <v>2019102309</v>
      </c>
      <c r="O182" s="1">
        <v>43763</v>
      </c>
      <c r="P182" t="s">
        <v>129</v>
      </c>
      <c r="Q182">
        <v>24</v>
      </c>
      <c r="S182" t="s">
        <v>83</v>
      </c>
      <c r="T182" t="s">
        <v>84</v>
      </c>
      <c r="Y182" s="1">
        <v>43763</v>
      </c>
      <c r="AA182" t="s">
        <v>86</v>
      </c>
      <c r="AC182">
        <f>16</f>
        <v>16</v>
      </c>
      <c r="AE182" t="s">
        <v>91</v>
      </c>
      <c r="AF182" t="s">
        <v>91</v>
      </c>
      <c r="AG182" t="s">
        <v>98</v>
      </c>
      <c r="AL182" t="s">
        <v>94</v>
      </c>
      <c r="AP182" t="s">
        <v>151</v>
      </c>
      <c r="AV182" t="s">
        <v>91</v>
      </c>
      <c r="AW182" t="s">
        <v>92</v>
      </c>
      <c r="AX182" t="s">
        <v>93</v>
      </c>
      <c r="AZ182" t="s">
        <v>94</v>
      </c>
      <c r="BB182" t="s">
        <v>93</v>
      </c>
      <c r="BE182" t="s">
        <v>95</v>
      </c>
      <c r="BG182" t="s">
        <v>94</v>
      </c>
      <c r="BH182" t="s">
        <v>91</v>
      </c>
      <c r="BJ182" t="s">
        <v>95</v>
      </c>
      <c r="BL182" t="s">
        <v>115</v>
      </c>
      <c r="BM182" t="s">
        <v>99</v>
      </c>
      <c r="BN182" t="s">
        <v>91</v>
      </c>
      <c r="BO182" t="s">
        <v>94</v>
      </c>
      <c r="BP182">
        <f t="shared" ref="BP182:BP187" si="34">4</f>
        <v>4</v>
      </c>
      <c r="BR182" t="s">
        <v>98</v>
      </c>
      <c r="BU182" t="s">
        <v>92</v>
      </c>
      <c r="BV182" t="s">
        <v>99</v>
      </c>
      <c r="BW182" t="s">
        <v>99</v>
      </c>
    </row>
    <row r="183" spans="1:73">
      <c r="A183" t="s">
        <v>75</v>
      </c>
      <c r="B183" t="s">
        <v>76</v>
      </c>
      <c r="D183" t="s">
        <v>135</v>
      </c>
      <c r="F183" t="s">
        <v>78</v>
      </c>
      <c r="H183" t="s">
        <v>136</v>
      </c>
      <c r="J183" t="s">
        <v>137</v>
      </c>
      <c r="K183" t="s">
        <v>138</v>
      </c>
      <c r="N183">
        <v>2019102601</v>
      </c>
      <c r="O183" s="1">
        <v>43764</v>
      </c>
      <c r="P183" t="s">
        <v>139</v>
      </c>
      <c r="Q183">
        <v>11</v>
      </c>
      <c r="S183" t="s">
        <v>109</v>
      </c>
      <c r="T183" t="s">
        <v>84</v>
      </c>
      <c r="Y183" s="1">
        <v>43764</v>
      </c>
      <c r="AA183">
        <f>16</f>
        <v>16</v>
      </c>
      <c r="AG183">
        <f>16</f>
        <v>16</v>
      </c>
      <c r="AJ183" t="s">
        <v>94</v>
      </c>
      <c r="AP183" t="s">
        <v>90</v>
      </c>
      <c r="AW183" t="s">
        <v>93</v>
      </c>
      <c r="AY183" t="s">
        <v>126</v>
      </c>
      <c r="AZ183" t="s">
        <v>86</v>
      </c>
      <c r="BB183">
        <f>4</f>
        <v>4</v>
      </c>
      <c r="BE183" t="s">
        <v>91</v>
      </c>
      <c r="BG183" t="s">
        <v>94</v>
      </c>
      <c r="BM183">
        <f>8</f>
        <v>8</v>
      </c>
      <c r="BP183">
        <f t="shared" si="34"/>
        <v>4</v>
      </c>
      <c r="BR183" t="s">
        <v>93</v>
      </c>
      <c r="BT183" t="s">
        <v>94</v>
      </c>
      <c r="BU183" t="s">
        <v>106</v>
      </c>
    </row>
    <row r="184" spans="1:73">
      <c r="A184" t="s">
        <v>75</v>
      </c>
      <c r="B184" t="s">
        <v>76</v>
      </c>
      <c r="D184" t="s">
        <v>378</v>
      </c>
      <c r="F184" t="s">
        <v>101</v>
      </c>
      <c r="H184" t="s">
        <v>201</v>
      </c>
      <c r="J184" t="s">
        <v>215</v>
      </c>
      <c r="K184" t="s">
        <v>81</v>
      </c>
      <c r="N184">
        <v>2019102401</v>
      </c>
      <c r="O184" s="1">
        <v>43762</v>
      </c>
      <c r="P184" t="s">
        <v>129</v>
      </c>
      <c r="Q184">
        <v>24</v>
      </c>
      <c r="S184" t="s">
        <v>109</v>
      </c>
      <c r="T184" t="s">
        <v>84</v>
      </c>
      <c r="Y184" s="1">
        <v>43764</v>
      </c>
      <c r="AA184">
        <f>16</f>
        <v>16</v>
      </c>
      <c r="AG184" t="s">
        <v>86</v>
      </c>
      <c r="AJ184" t="s">
        <v>94</v>
      </c>
      <c r="AP184">
        <f>2</f>
        <v>2</v>
      </c>
      <c r="AW184" t="s">
        <v>93</v>
      </c>
      <c r="AY184" t="s">
        <v>91</v>
      </c>
      <c r="AZ184" t="s">
        <v>86</v>
      </c>
      <c r="BB184">
        <f>8</f>
        <v>8</v>
      </c>
      <c r="BE184">
        <f>16</f>
        <v>16</v>
      </c>
      <c r="BG184" t="s">
        <v>94</v>
      </c>
      <c r="BM184" t="s">
        <v>93</v>
      </c>
      <c r="BP184">
        <f>8</f>
        <v>8</v>
      </c>
      <c r="BR184" t="s">
        <v>93</v>
      </c>
      <c r="BT184" t="s">
        <v>94</v>
      </c>
      <c r="BU184" t="s">
        <v>94</v>
      </c>
    </row>
    <row r="185" spans="1:73">
      <c r="A185" t="s">
        <v>75</v>
      </c>
      <c r="B185" t="s">
        <v>76</v>
      </c>
      <c r="D185" t="s">
        <v>379</v>
      </c>
      <c r="F185" t="s">
        <v>78</v>
      </c>
      <c r="H185" t="s">
        <v>160</v>
      </c>
      <c r="J185" t="s">
        <v>103</v>
      </c>
      <c r="N185">
        <v>2019102402</v>
      </c>
      <c r="O185" s="1">
        <v>43762</v>
      </c>
      <c r="P185" t="s">
        <v>104</v>
      </c>
      <c r="Q185">
        <v>3</v>
      </c>
      <c r="S185" t="s">
        <v>109</v>
      </c>
      <c r="T185" t="s">
        <v>84</v>
      </c>
      <c r="Y185" s="1">
        <v>43764</v>
      </c>
      <c r="AA185">
        <f>64</f>
        <v>64</v>
      </c>
      <c r="AG185">
        <f>16</f>
        <v>16</v>
      </c>
      <c r="AJ185" t="s">
        <v>94</v>
      </c>
      <c r="AP185" t="s">
        <v>93</v>
      </c>
      <c r="AW185" t="s">
        <v>93</v>
      </c>
      <c r="AY185" t="s">
        <v>126</v>
      </c>
      <c r="AZ185">
        <f>16</f>
        <v>16</v>
      </c>
      <c r="BB185" t="s">
        <v>96</v>
      </c>
      <c r="BE185">
        <f>64</f>
        <v>64</v>
      </c>
      <c r="BG185">
        <f>4</f>
        <v>4</v>
      </c>
      <c r="BM185">
        <f>2</f>
        <v>2</v>
      </c>
      <c r="BP185" t="s">
        <v>93</v>
      </c>
      <c r="BR185">
        <f>2</f>
        <v>2</v>
      </c>
      <c r="BT185" t="s">
        <v>94</v>
      </c>
      <c r="BU185" t="s">
        <v>94</v>
      </c>
    </row>
    <row r="186" spans="1:73">
      <c r="A186" t="s">
        <v>75</v>
      </c>
      <c r="B186" t="s">
        <v>76</v>
      </c>
      <c r="D186" t="s">
        <v>380</v>
      </c>
      <c r="F186" t="s">
        <v>101</v>
      </c>
      <c r="H186" t="s">
        <v>368</v>
      </c>
      <c r="J186" t="s">
        <v>103</v>
      </c>
      <c r="N186">
        <v>2019102604</v>
      </c>
      <c r="O186" s="1">
        <v>43764</v>
      </c>
      <c r="P186" t="s">
        <v>104</v>
      </c>
      <c r="Q186">
        <v>3</v>
      </c>
      <c r="S186" t="s">
        <v>105</v>
      </c>
      <c r="T186" t="s">
        <v>84</v>
      </c>
      <c r="Y186" s="1">
        <v>43766</v>
      </c>
      <c r="AA186" t="s">
        <v>199</v>
      </c>
      <c r="AF186" t="s">
        <v>88</v>
      </c>
      <c r="AJ186" t="s">
        <v>125</v>
      </c>
      <c r="AL186" t="s">
        <v>90</v>
      </c>
      <c r="AP186" t="s">
        <v>125</v>
      </c>
      <c r="AW186" t="s">
        <v>106</v>
      </c>
      <c r="AX186">
        <f>4</f>
        <v>4</v>
      </c>
      <c r="AZ186" t="s">
        <v>126</v>
      </c>
      <c r="BB186" t="s">
        <v>89</v>
      </c>
      <c r="BE186" t="s">
        <v>126</v>
      </c>
      <c r="BG186" t="s">
        <v>87</v>
      </c>
      <c r="BJ186" t="s">
        <v>88</v>
      </c>
      <c r="BL186" t="s">
        <v>199</v>
      </c>
      <c r="BM186" t="s">
        <v>87</v>
      </c>
      <c r="BP186" t="s">
        <v>89</v>
      </c>
      <c r="BR186" t="s">
        <v>106</v>
      </c>
      <c r="BU186" t="s">
        <v>97</v>
      </c>
    </row>
    <row r="187" spans="1:75">
      <c r="A187" t="s">
        <v>75</v>
      </c>
      <c r="B187" t="s">
        <v>76</v>
      </c>
      <c r="D187" t="s">
        <v>381</v>
      </c>
      <c r="F187" t="s">
        <v>78</v>
      </c>
      <c r="H187" t="s">
        <v>167</v>
      </c>
      <c r="J187" t="s">
        <v>132</v>
      </c>
      <c r="K187" t="s">
        <v>81</v>
      </c>
      <c r="N187">
        <v>2019102603</v>
      </c>
      <c r="O187" s="1">
        <v>43764</v>
      </c>
      <c r="P187" t="s">
        <v>238</v>
      </c>
      <c r="Q187">
        <v>60</v>
      </c>
      <c r="S187" t="s">
        <v>146</v>
      </c>
      <c r="T187" t="s">
        <v>85</v>
      </c>
      <c r="Y187" s="1">
        <v>43766</v>
      </c>
      <c r="AA187">
        <f>32</f>
        <v>32</v>
      </c>
      <c r="AD187" t="s">
        <v>97</v>
      </c>
      <c r="AH187">
        <f>0.25</f>
        <v>0.25</v>
      </c>
      <c r="AI187" t="s">
        <v>99</v>
      </c>
      <c r="AL187" t="s">
        <v>99</v>
      </c>
      <c r="AO187" t="s">
        <v>97</v>
      </c>
      <c r="AP187" t="s">
        <v>99</v>
      </c>
      <c r="AQ187" t="s">
        <v>97</v>
      </c>
      <c r="AR187" t="s">
        <v>90</v>
      </c>
      <c r="AS187" t="s">
        <v>151</v>
      </c>
      <c r="AT187" t="s">
        <v>93</v>
      </c>
      <c r="AV187" t="s">
        <v>91</v>
      </c>
      <c r="AX187" t="s">
        <v>99</v>
      </c>
      <c r="BA187">
        <f>0.25</f>
        <v>0.25</v>
      </c>
      <c r="BB187" t="s">
        <v>93</v>
      </c>
      <c r="BC187">
        <f>8</f>
        <v>8</v>
      </c>
      <c r="BF187" t="s">
        <v>93</v>
      </c>
      <c r="BN187" t="s">
        <v>94</v>
      </c>
      <c r="BP187">
        <f t="shared" si="34"/>
        <v>4</v>
      </c>
      <c r="BQ187" t="s">
        <v>99</v>
      </c>
      <c r="BU187" t="s">
        <v>99</v>
      </c>
      <c r="BW187" t="s">
        <v>115</v>
      </c>
    </row>
    <row r="188" spans="1:75">
      <c r="A188" t="s">
        <v>75</v>
      </c>
      <c r="B188" t="s">
        <v>76</v>
      </c>
      <c r="D188" t="s">
        <v>382</v>
      </c>
      <c r="F188" t="s">
        <v>101</v>
      </c>
      <c r="H188" t="s">
        <v>136</v>
      </c>
      <c r="J188" t="s">
        <v>137</v>
      </c>
      <c r="K188" t="s">
        <v>138</v>
      </c>
      <c r="N188">
        <v>2019102701</v>
      </c>
      <c r="O188" s="1">
        <v>43765</v>
      </c>
      <c r="P188" t="s">
        <v>129</v>
      </c>
      <c r="Q188">
        <v>24</v>
      </c>
      <c r="S188" t="s">
        <v>146</v>
      </c>
      <c r="T188" t="s">
        <v>85</v>
      </c>
      <c r="Y188" s="1">
        <v>43767</v>
      </c>
      <c r="Z188" t="s">
        <v>85</v>
      </c>
      <c r="AA188" t="s">
        <v>86</v>
      </c>
      <c r="AD188" t="s">
        <v>97</v>
      </c>
      <c r="AH188" t="s">
        <v>90</v>
      </c>
      <c r="AI188" t="s">
        <v>99</v>
      </c>
      <c r="AL188" t="s">
        <v>99</v>
      </c>
      <c r="AO188" t="s">
        <v>97</v>
      </c>
      <c r="AP188" t="s">
        <v>125</v>
      </c>
      <c r="AQ188" t="s">
        <v>97</v>
      </c>
      <c r="AR188" t="s">
        <v>98</v>
      </c>
      <c r="AS188" t="s">
        <v>151</v>
      </c>
      <c r="AT188" t="s">
        <v>93</v>
      </c>
      <c r="AV188" t="s">
        <v>91</v>
      </c>
      <c r="AX188" t="s">
        <v>99</v>
      </c>
      <c r="BA188" t="s">
        <v>147</v>
      </c>
      <c r="BB188" t="s">
        <v>93</v>
      </c>
      <c r="BC188" t="s">
        <v>93</v>
      </c>
      <c r="BF188" t="s">
        <v>93</v>
      </c>
      <c r="BN188">
        <f>8</f>
        <v>8</v>
      </c>
      <c r="BP188" t="s">
        <v>93</v>
      </c>
      <c r="BQ188" t="s">
        <v>99</v>
      </c>
      <c r="BU188" t="s">
        <v>125</v>
      </c>
      <c r="BW188" t="s">
        <v>119</v>
      </c>
    </row>
    <row r="189" spans="1:73">
      <c r="A189" t="s">
        <v>75</v>
      </c>
      <c r="B189" t="s">
        <v>76</v>
      </c>
      <c r="D189" t="s">
        <v>383</v>
      </c>
      <c r="F189" t="s">
        <v>78</v>
      </c>
      <c r="H189" t="s">
        <v>153</v>
      </c>
      <c r="J189" t="s">
        <v>118</v>
      </c>
      <c r="N189">
        <v>2019102803</v>
      </c>
      <c r="O189" s="1">
        <v>43766</v>
      </c>
      <c r="P189" t="s">
        <v>361</v>
      </c>
      <c r="Q189">
        <v>137</v>
      </c>
      <c r="S189" t="s">
        <v>109</v>
      </c>
      <c r="T189" t="s">
        <v>84</v>
      </c>
      <c r="Y189" s="1">
        <v>43768</v>
      </c>
      <c r="AA189" t="s">
        <v>86</v>
      </c>
      <c r="AG189" t="s">
        <v>86</v>
      </c>
      <c r="AJ189" t="s">
        <v>94</v>
      </c>
      <c r="AP189" t="s">
        <v>93</v>
      </c>
      <c r="AW189" t="s">
        <v>93</v>
      </c>
      <c r="AY189" t="s">
        <v>91</v>
      </c>
      <c r="AZ189">
        <f>8</f>
        <v>8</v>
      </c>
      <c r="BB189" t="s">
        <v>94</v>
      </c>
      <c r="BE189">
        <f>32</f>
        <v>32</v>
      </c>
      <c r="BG189">
        <f>4</f>
        <v>4</v>
      </c>
      <c r="BM189">
        <f>4</f>
        <v>4</v>
      </c>
      <c r="BP189" t="s">
        <v>93</v>
      </c>
      <c r="BR189">
        <f>2</f>
        <v>2</v>
      </c>
      <c r="BT189" t="s">
        <v>106</v>
      </c>
      <c r="BU189" t="s">
        <v>94</v>
      </c>
    </row>
    <row r="190" spans="1:75">
      <c r="A190" t="s">
        <v>75</v>
      </c>
      <c r="B190" t="s">
        <v>76</v>
      </c>
      <c r="D190" t="s">
        <v>384</v>
      </c>
      <c r="F190" t="s">
        <v>78</v>
      </c>
      <c r="H190" t="s">
        <v>347</v>
      </c>
      <c r="J190" t="s">
        <v>215</v>
      </c>
      <c r="K190" t="s">
        <v>81</v>
      </c>
      <c r="N190">
        <v>2019102905</v>
      </c>
      <c r="O190" s="1">
        <v>43767</v>
      </c>
      <c r="S190" t="s">
        <v>83</v>
      </c>
      <c r="T190" t="s">
        <v>84</v>
      </c>
      <c r="Y190" s="1">
        <v>43769</v>
      </c>
      <c r="AA190" t="s">
        <v>86</v>
      </c>
      <c r="AC190" t="s">
        <v>87</v>
      </c>
      <c r="AE190" t="s">
        <v>88</v>
      </c>
      <c r="AF190" t="s">
        <v>88</v>
      </c>
      <c r="AG190" t="s">
        <v>89</v>
      </c>
      <c r="AL190" t="s">
        <v>90</v>
      </c>
      <c r="AP190">
        <f t="shared" ref="AP190:AP192" si="35">0.5</f>
        <v>0.5</v>
      </c>
      <c r="AV190" t="s">
        <v>91</v>
      </c>
      <c r="AW190" t="s">
        <v>92</v>
      </c>
      <c r="AX190" t="s">
        <v>93</v>
      </c>
      <c r="AZ190" t="s">
        <v>94</v>
      </c>
      <c r="BB190" t="s">
        <v>89</v>
      </c>
      <c r="BE190">
        <f>64</f>
        <v>64</v>
      </c>
      <c r="BG190" t="s">
        <v>89</v>
      </c>
      <c r="BH190" t="s">
        <v>87</v>
      </c>
      <c r="BJ190">
        <f>32</f>
        <v>32</v>
      </c>
      <c r="BL190" t="s">
        <v>88</v>
      </c>
      <c r="BM190">
        <f>4</f>
        <v>4</v>
      </c>
      <c r="BN190" t="s">
        <v>91</v>
      </c>
      <c r="BO190" t="s">
        <v>97</v>
      </c>
      <c r="BP190" t="s">
        <v>89</v>
      </c>
      <c r="BR190" t="s">
        <v>98</v>
      </c>
      <c r="BU190">
        <f t="shared" ref="BU190:BU192" si="36">1</f>
        <v>1</v>
      </c>
      <c r="BV190" t="s">
        <v>99</v>
      </c>
      <c r="BW190">
        <f>1</f>
        <v>1</v>
      </c>
    </row>
    <row r="191" spans="1:75">
      <c r="A191" t="s">
        <v>75</v>
      </c>
      <c r="B191" t="s">
        <v>76</v>
      </c>
      <c r="D191" t="s">
        <v>385</v>
      </c>
      <c r="F191" t="s">
        <v>101</v>
      </c>
      <c r="H191" t="s">
        <v>281</v>
      </c>
      <c r="J191" t="s">
        <v>215</v>
      </c>
      <c r="K191" t="s">
        <v>81</v>
      </c>
      <c r="N191">
        <v>2019103004</v>
      </c>
      <c r="O191" s="1">
        <v>43768</v>
      </c>
      <c r="P191" t="s">
        <v>129</v>
      </c>
      <c r="Q191">
        <v>24</v>
      </c>
      <c r="S191" t="s">
        <v>83</v>
      </c>
      <c r="T191" t="s">
        <v>84</v>
      </c>
      <c r="Y191" s="1">
        <v>43770</v>
      </c>
      <c r="AA191" t="s">
        <v>86</v>
      </c>
      <c r="AC191" t="s">
        <v>87</v>
      </c>
      <c r="AE191" t="s">
        <v>88</v>
      </c>
      <c r="AF191" t="s">
        <v>88</v>
      </c>
      <c r="AG191" t="s">
        <v>98</v>
      </c>
      <c r="AL191" t="s">
        <v>90</v>
      </c>
      <c r="AP191">
        <f t="shared" si="35"/>
        <v>0.5</v>
      </c>
      <c r="AV191" t="s">
        <v>91</v>
      </c>
      <c r="AW191" t="s">
        <v>92</v>
      </c>
      <c r="AX191">
        <f>8</f>
        <v>8</v>
      </c>
      <c r="AZ191">
        <f>16</f>
        <v>16</v>
      </c>
      <c r="BB191" t="s">
        <v>93</v>
      </c>
      <c r="BE191" t="s">
        <v>126</v>
      </c>
      <c r="BG191" t="s">
        <v>94</v>
      </c>
      <c r="BH191" t="s">
        <v>91</v>
      </c>
      <c r="BJ191" t="s">
        <v>95</v>
      </c>
      <c r="BL191" t="s">
        <v>115</v>
      </c>
      <c r="BM191" t="s">
        <v>99</v>
      </c>
      <c r="BN191" t="s">
        <v>91</v>
      </c>
      <c r="BO191" t="s">
        <v>97</v>
      </c>
      <c r="BP191">
        <f>4</f>
        <v>4</v>
      </c>
      <c r="BR191">
        <f>1</f>
        <v>1</v>
      </c>
      <c r="BU191">
        <f t="shared" si="36"/>
        <v>1</v>
      </c>
      <c r="BV191" t="s">
        <v>99</v>
      </c>
      <c r="BW191" t="s">
        <v>99</v>
      </c>
    </row>
    <row r="192" spans="1:73">
      <c r="A192" t="s">
        <v>75</v>
      </c>
      <c r="B192" t="s">
        <v>76</v>
      </c>
      <c r="D192" t="s">
        <v>386</v>
      </c>
      <c r="F192" t="s">
        <v>101</v>
      </c>
      <c r="H192" t="s">
        <v>387</v>
      </c>
      <c r="J192" t="s">
        <v>388</v>
      </c>
      <c r="N192">
        <v>2019103105</v>
      </c>
      <c r="O192" s="1">
        <v>43769</v>
      </c>
      <c r="P192" t="s">
        <v>129</v>
      </c>
      <c r="Q192">
        <v>24</v>
      </c>
      <c r="S192" t="s">
        <v>109</v>
      </c>
      <c r="T192" t="s">
        <v>84</v>
      </c>
      <c r="Y192" s="1">
        <v>43771</v>
      </c>
      <c r="AA192" t="s">
        <v>86</v>
      </c>
      <c r="AG192">
        <f>8</f>
        <v>8</v>
      </c>
      <c r="AJ192" t="s">
        <v>93</v>
      </c>
      <c r="AP192">
        <f t="shared" si="35"/>
        <v>0.5</v>
      </c>
      <c r="AW192">
        <f>1</f>
        <v>1</v>
      </c>
      <c r="AZ192">
        <f>64</f>
        <v>64</v>
      </c>
      <c r="BB192" t="s">
        <v>93</v>
      </c>
      <c r="BE192">
        <f>64</f>
        <v>64</v>
      </c>
      <c r="BG192">
        <f>16</f>
        <v>16</v>
      </c>
      <c r="BM192" t="s">
        <v>87</v>
      </c>
      <c r="BP192" t="s">
        <v>93</v>
      </c>
      <c r="BR192">
        <f t="shared" ref="BR192:BR197" si="37">2</f>
        <v>2</v>
      </c>
      <c r="BU192">
        <f t="shared" si="36"/>
        <v>1</v>
      </c>
    </row>
    <row r="193" spans="1:73">
      <c r="A193" t="s">
        <v>75</v>
      </c>
      <c r="B193" t="s">
        <v>76</v>
      </c>
      <c r="D193" t="s">
        <v>389</v>
      </c>
      <c r="F193" t="s">
        <v>78</v>
      </c>
      <c r="H193" t="s">
        <v>390</v>
      </c>
      <c r="J193" t="s">
        <v>103</v>
      </c>
      <c r="N193">
        <v>2019103101</v>
      </c>
      <c r="O193" s="1">
        <v>43769</v>
      </c>
      <c r="P193" t="s">
        <v>104</v>
      </c>
      <c r="Q193">
        <v>3</v>
      </c>
      <c r="S193" t="s">
        <v>206</v>
      </c>
      <c r="T193" t="s">
        <v>84</v>
      </c>
      <c r="Y193" s="1">
        <v>43771</v>
      </c>
      <c r="AL193" t="s">
        <v>94</v>
      </c>
      <c r="AV193" t="s">
        <v>91</v>
      </c>
      <c r="AW193" t="s">
        <v>93</v>
      </c>
      <c r="AX193">
        <f>8</f>
        <v>8</v>
      </c>
      <c r="BE193" t="s">
        <v>91</v>
      </c>
      <c r="BM193" t="s">
        <v>93</v>
      </c>
      <c r="BU193" t="s">
        <v>94</v>
      </c>
    </row>
    <row r="194" spans="1:75">
      <c r="A194" t="s">
        <v>75</v>
      </c>
      <c r="B194" t="s">
        <v>76</v>
      </c>
      <c r="D194" t="s">
        <v>391</v>
      </c>
      <c r="F194" t="s">
        <v>78</v>
      </c>
      <c r="H194" t="s">
        <v>203</v>
      </c>
      <c r="J194" t="s">
        <v>392</v>
      </c>
      <c r="N194">
        <v>2019113107</v>
      </c>
      <c r="O194" s="1">
        <v>43769</v>
      </c>
      <c r="P194" t="s">
        <v>129</v>
      </c>
      <c r="Q194">
        <v>24</v>
      </c>
      <c r="S194" t="s">
        <v>146</v>
      </c>
      <c r="T194" t="s">
        <v>85</v>
      </c>
      <c r="Y194" s="1">
        <v>43771</v>
      </c>
      <c r="AA194">
        <f>16</f>
        <v>16</v>
      </c>
      <c r="AD194" t="s">
        <v>97</v>
      </c>
      <c r="AH194">
        <f>0.25</f>
        <v>0.25</v>
      </c>
      <c r="AI194" t="s">
        <v>99</v>
      </c>
      <c r="AL194" t="s">
        <v>90</v>
      </c>
      <c r="AO194" t="s">
        <v>97</v>
      </c>
      <c r="AP194" t="s">
        <v>99</v>
      </c>
      <c r="AQ194" t="s">
        <v>97</v>
      </c>
      <c r="AR194" t="s">
        <v>90</v>
      </c>
      <c r="AS194" t="s">
        <v>151</v>
      </c>
      <c r="AT194" t="s">
        <v>93</v>
      </c>
      <c r="AV194">
        <f>16</f>
        <v>16</v>
      </c>
      <c r="AX194" t="s">
        <v>99</v>
      </c>
      <c r="BA194">
        <f>2</f>
        <v>2</v>
      </c>
      <c r="BB194" t="s">
        <v>89</v>
      </c>
      <c r="BC194" t="s">
        <v>93</v>
      </c>
      <c r="BF194" t="s">
        <v>93</v>
      </c>
      <c r="BN194" t="s">
        <v>94</v>
      </c>
      <c r="BP194" t="s">
        <v>89</v>
      </c>
      <c r="BQ194" t="s">
        <v>99</v>
      </c>
      <c r="BU194" t="s">
        <v>99</v>
      </c>
      <c r="BW194" t="s">
        <v>115</v>
      </c>
    </row>
    <row r="195" spans="1:75">
      <c r="A195" t="s">
        <v>75</v>
      </c>
      <c r="B195" t="s">
        <v>76</v>
      </c>
      <c r="D195" t="s">
        <v>393</v>
      </c>
      <c r="F195" t="s">
        <v>78</v>
      </c>
      <c r="H195" t="s">
        <v>165</v>
      </c>
      <c r="J195" t="s">
        <v>112</v>
      </c>
      <c r="K195" t="s">
        <v>81</v>
      </c>
      <c r="N195">
        <v>2019110103</v>
      </c>
      <c r="O195" s="1">
        <v>43770</v>
      </c>
      <c r="P195" t="s">
        <v>104</v>
      </c>
      <c r="Q195">
        <v>3</v>
      </c>
      <c r="S195" t="s">
        <v>180</v>
      </c>
      <c r="T195" t="s">
        <v>85</v>
      </c>
      <c r="Y195" s="1">
        <v>43772</v>
      </c>
      <c r="AA195">
        <f>32</f>
        <v>32</v>
      </c>
      <c r="AD195">
        <f>4</f>
        <v>4</v>
      </c>
      <c r="AH195">
        <f>1</f>
        <v>1</v>
      </c>
      <c r="AI195" t="s">
        <v>99</v>
      </c>
      <c r="AL195" t="s">
        <v>90</v>
      </c>
      <c r="AO195">
        <f>2</f>
        <v>2</v>
      </c>
      <c r="AP195" t="s">
        <v>125</v>
      </c>
      <c r="AQ195">
        <f>2</f>
        <v>2</v>
      </c>
      <c r="AR195" t="s">
        <v>98</v>
      </c>
      <c r="AS195" t="s">
        <v>151</v>
      </c>
      <c r="AT195" t="s">
        <v>93</v>
      </c>
      <c r="AV195" t="s">
        <v>87</v>
      </c>
      <c r="AX195" t="s">
        <v>99</v>
      </c>
      <c r="BA195">
        <f>0.25</f>
        <v>0.25</v>
      </c>
      <c r="BB195" t="s">
        <v>93</v>
      </c>
      <c r="BC195" t="s">
        <v>93</v>
      </c>
      <c r="BF195" t="s">
        <v>93</v>
      </c>
      <c r="BP195" t="s">
        <v>93</v>
      </c>
      <c r="BQ195" t="s">
        <v>99</v>
      </c>
      <c r="BU195" t="s">
        <v>125</v>
      </c>
      <c r="BW195">
        <f>1</f>
        <v>1</v>
      </c>
    </row>
    <row r="196" spans="1:73">
      <c r="A196" t="s">
        <v>75</v>
      </c>
      <c r="B196" t="s">
        <v>76</v>
      </c>
      <c r="D196" t="s">
        <v>394</v>
      </c>
      <c r="F196" t="s">
        <v>101</v>
      </c>
      <c r="H196" t="s">
        <v>167</v>
      </c>
      <c r="J196" t="s">
        <v>103</v>
      </c>
      <c r="N196">
        <v>2019110109</v>
      </c>
      <c r="O196" s="1">
        <v>43770</v>
      </c>
      <c r="S196" t="s">
        <v>105</v>
      </c>
      <c r="T196" t="s">
        <v>84</v>
      </c>
      <c r="Y196" s="1">
        <v>43772</v>
      </c>
      <c r="AA196" t="s">
        <v>199</v>
      </c>
      <c r="AF196" t="s">
        <v>88</v>
      </c>
      <c r="AJ196">
        <f>2</f>
        <v>2</v>
      </c>
      <c r="AL196" t="s">
        <v>90</v>
      </c>
      <c r="AP196" t="s">
        <v>125</v>
      </c>
      <c r="AW196" t="s">
        <v>106</v>
      </c>
      <c r="AX196" t="s">
        <v>93</v>
      </c>
      <c r="AZ196" t="s">
        <v>126</v>
      </c>
      <c r="BB196" t="s">
        <v>89</v>
      </c>
      <c r="BE196" t="s">
        <v>126</v>
      </c>
      <c r="BG196" t="s">
        <v>87</v>
      </c>
      <c r="BJ196" t="s">
        <v>88</v>
      </c>
      <c r="BL196" t="s">
        <v>199</v>
      </c>
      <c r="BM196" t="s">
        <v>87</v>
      </c>
      <c r="BP196" t="s">
        <v>93</v>
      </c>
      <c r="BR196">
        <f t="shared" si="37"/>
        <v>2</v>
      </c>
      <c r="BU196" t="s">
        <v>97</v>
      </c>
    </row>
    <row r="197" spans="1:73">
      <c r="A197" t="s">
        <v>75</v>
      </c>
      <c r="B197" t="s">
        <v>76</v>
      </c>
      <c r="D197" t="s">
        <v>141</v>
      </c>
      <c r="F197" t="s">
        <v>78</v>
      </c>
      <c r="H197" t="s">
        <v>212</v>
      </c>
      <c r="J197" t="s">
        <v>143</v>
      </c>
      <c r="K197" t="s">
        <v>81</v>
      </c>
      <c r="N197">
        <v>2019110207</v>
      </c>
      <c r="O197" s="1">
        <v>43771</v>
      </c>
      <c r="P197" t="s">
        <v>104</v>
      </c>
      <c r="Q197">
        <v>3</v>
      </c>
      <c r="S197" t="s">
        <v>109</v>
      </c>
      <c r="T197" t="s">
        <v>84</v>
      </c>
      <c r="Y197" s="1">
        <v>43773</v>
      </c>
      <c r="AA197" t="s">
        <v>199</v>
      </c>
      <c r="AG197" t="s">
        <v>98</v>
      </c>
      <c r="AJ197" t="s">
        <v>93</v>
      </c>
      <c r="AP197" t="s">
        <v>125</v>
      </c>
      <c r="AW197">
        <f>2</f>
        <v>2</v>
      </c>
      <c r="AZ197" t="s">
        <v>126</v>
      </c>
      <c r="BB197" t="s">
        <v>89</v>
      </c>
      <c r="BE197" t="s">
        <v>126</v>
      </c>
      <c r="BG197">
        <f>16</f>
        <v>16</v>
      </c>
      <c r="BM197" t="s">
        <v>87</v>
      </c>
      <c r="BP197" t="s">
        <v>89</v>
      </c>
      <c r="BR197">
        <f t="shared" si="37"/>
        <v>2</v>
      </c>
      <c r="BU197" t="s">
        <v>97</v>
      </c>
    </row>
    <row r="198" spans="1:75">
      <c r="A198" t="s">
        <v>75</v>
      </c>
      <c r="B198" t="s">
        <v>76</v>
      </c>
      <c r="D198" t="s">
        <v>395</v>
      </c>
      <c r="F198" t="s">
        <v>101</v>
      </c>
      <c r="H198" t="s">
        <v>396</v>
      </c>
      <c r="J198" t="s">
        <v>112</v>
      </c>
      <c r="K198" t="s">
        <v>81</v>
      </c>
      <c r="N198">
        <v>2019110301</v>
      </c>
      <c r="O198" s="1">
        <v>43772</v>
      </c>
      <c r="P198" t="s">
        <v>104</v>
      </c>
      <c r="Q198">
        <v>3</v>
      </c>
      <c r="S198" t="s">
        <v>124</v>
      </c>
      <c r="T198" t="s">
        <v>84</v>
      </c>
      <c r="Y198" s="1">
        <v>43774</v>
      </c>
      <c r="AA198" t="s">
        <v>199</v>
      </c>
      <c r="AC198" t="s">
        <v>87</v>
      </c>
      <c r="AF198" t="s">
        <v>88</v>
      </c>
      <c r="AG198" t="s">
        <v>89</v>
      </c>
      <c r="AL198" t="s">
        <v>90</v>
      </c>
      <c r="AP198" t="s">
        <v>125</v>
      </c>
      <c r="AV198" t="s">
        <v>87</v>
      </c>
      <c r="AW198" t="s">
        <v>92</v>
      </c>
      <c r="AX198" t="s">
        <v>89</v>
      </c>
      <c r="AZ198">
        <f>64</f>
        <v>64</v>
      </c>
      <c r="BB198" t="s">
        <v>89</v>
      </c>
      <c r="BE198" t="s">
        <v>126</v>
      </c>
      <c r="BG198" t="s">
        <v>89</v>
      </c>
      <c r="BH198" t="s">
        <v>87</v>
      </c>
      <c r="BJ198" t="s">
        <v>95</v>
      </c>
      <c r="BL198" t="s">
        <v>88</v>
      </c>
      <c r="BM198" t="s">
        <v>96</v>
      </c>
      <c r="BN198" t="s">
        <v>87</v>
      </c>
      <c r="BO198" t="s">
        <v>97</v>
      </c>
      <c r="BP198" t="s">
        <v>89</v>
      </c>
      <c r="BR198" t="s">
        <v>98</v>
      </c>
      <c r="BU198" t="s">
        <v>97</v>
      </c>
      <c r="BV198" t="s">
        <v>99</v>
      </c>
      <c r="BW198" t="s">
        <v>119</v>
      </c>
    </row>
    <row r="199" spans="1:75">
      <c r="A199" t="s">
        <v>75</v>
      </c>
      <c r="B199" t="s">
        <v>76</v>
      </c>
      <c r="D199" t="s">
        <v>397</v>
      </c>
      <c r="F199" t="s">
        <v>78</v>
      </c>
      <c r="H199" t="s">
        <v>102</v>
      </c>
      <c r="J199" t="s">
        <v>112</v>
      </c>
      <c r="K199" t="s">
        <v>81</v>
      </c>
      <c r="N199">
        <v>2019110402</v>
      </c>
      <c r="O199" s="1">
        <v>43773</v>
      </c>
      <c r="P199" t="s">
        <v>129</v>
      </c>
      <c r="Q199">
        <v>24</v>
      </c>
      <c r="S199" t="s">
        <v>124</v>
      </c>
      <c r="T199" t="s">
        <v>84</v>
      </c>
      <c r="Y199" s="1">
        <v>43775</v>
      </c>
      <c r="AA199" t="s">
        <v>86</v>
      </c>
      <c r="AC199" t="s">
        <v>87</v>
      </c>
      <c r="AF199">
        <f t="shared" ref="AF199:AF204" si="38">16</f>
        <v>16</v>
      </c>
      <c r="AG199" t="s">
        <v>98</v>
      </c>
      <c r="AL199" t="s">
        <v>94</v>
      </c>
      <c r="AP199">
        <f>0.06</f>
        <v>0.06</v>
      </c>
      <c r="AV199" t="s">
        <v>91</v>
      </c>
      <c r="AW199" t="s">
        <v>92</v>
      </c>
      <c r="AX199" t="s">
        <v>93</v>
      </c>
      <c r="AZ199">
        <f>32</f>
        <v>32</v>
      </c>
      <c r="BB199" t="s">
        <v>93</v>
      </c>
      <c r="BE199" t="s">
        <v>95</v>
      </c>
      <c r="BG199" t="s">
        <v>94</v>
      </c>
      <c r="BH199" t="s">
        <v>91</v>
      </c>
      <c r="BJ199" t="s">
        <v>95</v>
      </c>
      <c r="BL199" t="s">
        <v>115</v>
      </c>
      <c r="BM199" t="s">
        <v>99</v>
      </c>
      <c r="BN199" t="s">
        <v>91</v>
      </c>
      <c r="BO199" t="s">
        <v>94</v>
      </c>
      <c r="BP199" t="s">
        <v>93</v>
      </c>
      <c r="BR199">
        <f>1</f>
        <v>1</v>
      </c>
      <c r="BU199">
        <f>0.12</f>
        <v>0.12</v>
      </c>
      <c r="BV199" t="s">
        <v>99</v>
      </c>
      <c r="BW199" t="s">
        <v>99</v>
      </c>
    </row>
    <row r="200" spans="1:73">
      <c r="A200" t="s">
        <v>75</v>
      </c>
      <c r="B200" t="s">
        <v>76</v>
      </c>
      <c r="D200" t="s">
        <v>379</v>
      </c>
      <c r="F200" t="s">
        <v>78</v>
      </c>
      <c r="H200" t="s">
        <v>160</v>
      </c>
      <c r="J200" t="s">
        <v>112</v>
      </c>
      <c r="K200" t="s">
        <v>81</v>
      </c>
      <c r="N200">
        <v>2019110403</v>
      </c>
      <c r="O200" s="1">
        <v>43773</v>
      </c>
      <c r="P200" t="s">
        <v>104</v>
      </c>
      <c r="Q200">
        <v>3</v>
      </c>
      <c r="S200" t="s">
        <v>109</v>
      </c>
      <c r="T200" t="s">
        <v>84</v>
      </c>
      <c r="Y200" s="1">
        <v>43775</v>
      </c>
      <c r="AA200" t="s">
        <v>86</v>
      </c>
      <c r="AG200">
        <f>16</f>
        <v>16</v>
      </c>
      <c r="AJ200" t="s">
        <v>94</v>
      </c>
      <c r="AP200" t="s">
        <v>93</v>
      </c>
      <c r="AW200" t="s">
        <v>93</v>
      </c>
      <c r="AY200">
        <f>32</f>
        <v>32</v>
      </c>
      <c r="AZ200">
        <f>32</f>
        <v>32</v>
      </c>
      <c r="BB200">
        <f>8</f>
        <v>8</v>
      </c>
      <c r="BE200">
        <f>64</f>
        <v>64</v>
      </c>
      <c r="BG200">
        <f>8</f>
        <v>8</v>
      </c>
      <c r="BM200">
        <f>8</f>
        <v>8</v>
      </c>
      <c r="BP200" t="s">
        <v>93</v>
      </c>
      <c r="BR200" t="s">
        <v>93</v>
      </c>
      <c r="BT200" t="s">
        <v>94</v>
      </c>
      <c r="BU200" t="s">
        <v>94</v>
      </c>
    </row>
    <row r="201" spans="1:75">
      <c r="A201" t="s">
        <v>75</v>
      </c>
      <c r="B201" t="s">
        <v>76</v>
      </c>
      <c r="D201" t="s">
        <v>398</v>
      </c>
      <c r="F201" t="s">
        <v>78</v>
      </c>
      <c r="H201" t="s">
        <v>281</v>
      </c>
      <c r="J201" t="s">
        <v>132</v>
      </c>
      <c r="K201" t="s">
        <v>81</v>
      </c>
      <c r="N201">
        <v>2019110404</v>
      </c>
      <c r="O201" s="1">
        <v>43773</v>
      </c>
      <c r="P201" t="s">
        <v>129</v>
      </c>
      <c r="Q201">
        <v>24</v>
      </c>
      <c r="S201" t="s">
        <v>146</v>
      </c>
      <c r="T201" t="s">
        <v>85</v>
      </c>
      <c r="Y201" s="1">
        <v>43775</v>
      </c>
      <c r="AA201" t="s">
        <v>86</v>
      </c>
      <c r="AD201" t="s">
        <v>97</v>
      </c>
      <c r="AH201">
        <f>0.25</f>
        <v>0.25</v>
      </c>
      <c r="AI201" t="s">
        <v>99</v>
      </c>
      <c r="AL201" t="s">
        <v>99</v>
      </c>
      <c r="AO201" t="s">
        <v>97</v>
      </c>
      <c r="AP201" t="s">
        <v>99</v>
      </c>
      <c r="AQ201" t="s">
        <v>97</v>
      </c>
      <c r="AR201" t="s">
        <v>98</v>
      </c>
      <c r="AS201" t="s">
        <v>151</v>
      </c>
      <c r="AT201">
        <f>2</f>
        <v>2</v>
      </c>
      <c r="AV201" t="s">
        <v>91</v>
      </c>
      <c r="AX201" t="s">
        <v>99</v>
      </c>
      <c r="BA201">
        <f>2</f>
        <v>2</v>
      </c>
      <c r="BB201" t="s">
        <v>93</v>
      </c>
      <c r="BC201" t="s">
        <v>93</v>
      </c>
      <c r="BF201" t="s">
        <v>93</v>
      </c>
      <c r="BN201" t="s">
        <v>94</v>
      </c>
      <c r="BP201" t="s">
        <v>93</v>
      </c>
      <c r="BQ201" t="s">
        <v>99</v>
      </c>
      <c r="BU201" t="s">
        <v>99</v>
      </c>
      <c r="BW201" t="s">
        <v>115</v>
      </c>
    </row>
    <row r="202" spans="1:73">
      <c r="A202" t="s">
        <v>75</v>
      </c>
      <c r="B202" t="s">
        <v>76</v>
      </c>
      <c r="D202" t="s">
        <v>141</v>
      </c>
      <c r="F202" t="s">
        <v>78</v>
      </c>
      <c r="H202" t="s">
        <v>399</v>
      </c>
      <c r="J202" t="s">
        <v>143</v>
      </c>
      <c r="K202" t="s">
        <v>81</v>
      </c>
      <c r="N202">
        <v>2019110601</v>
      </c>
      <c r="O202" s="1">
        <v>43775</v>
      </c>
      <c r="P202" t="s">
        <v>104</v>
      </c>
      <c r="Q202">
        <v>3</v>
      </c>
      <c r="S202" t="s">
        <v>105</v>
      </c>
      <c r="T202" t="s">
        <v>84</v>
      </c>
      <c r="Y202" s="1">
        <v>43777</v>
      </c>
      <c r="AA202" t="s">
        <v>199</v>
      </c>
      <c r="AF202">
        <f>32</f>
        <v>32</v>
      </c>
      <c r="AJ202" t="s">
        <v>93</v>
      </c>
      <c r="AL202" t="s">
        <v>90</v>
      </c>
      <c r="AP202" t="s">
        <v>125</v>
      </c>
      <c r="AW202" t="s">
        <v>106</v>
      </c>
      <c r="AX202" t="s">
        <v>93</v>
      </c>
      <c r="AZ202" t="s">
        <v>126</v>
      </c>
      <c r="BB202" t="s">
        <v>89</v>
      </c>
      <c r="BE202" t="s">
        <v>126</v>
      </c>
      <c r="BG202" t="s">
        <v>87</v>
      </c>
      <c r="BJ202" t="s">
        <v>95</v>
      </c>
      <c r="BL202" t="s">
        <v>199</v>
      </c>
      <c r="BM202" t="s">
        <v>87</v>
      </c>
      <c r="BP202" t="s">
        <v>89</v>
      </c>
      <c r="BR202" t="s">
        <v>106</v>
      </c>
      <c r="BU202" t="s">
        <v>97</v>
      </c>
    </row>
    <row r="203" spans="1:75">
      <c r="A203" t="s">
        <v>75</v>
      </c>
      <c r="B203" t="s">
        <v>76</v>
      </c>
      <c r="D203" t="s">
        <v>400</v>
      </c>
      <c r="F203" t="s">
        <v>101</v>
      </c>
      <c r="H203" t="s">
        <v>114</v>
      </c>
      <c r="J203" t="s">
        <v>80</v>
      </c>
      <c r="K203" t="s">
        <v>81</v>
      </c>
      <c r="N203">
        <v>2019110721</v>
      </c>
      <c r="O203" s="1">
        <v>43776</v>
      </c>
      <c r="P203" t="s">
        <v>82</v>
      </c>
      <c r="Q203">
        <v>12</v>
      </c>
      <c r="S203" t="s">
        <v>83</v>
      </c>
      <c r="T203" t="s">
        <v>84</v>
      </c>
      <c r="Y203" s="1">
        <v>43779</v>
      </c>
      <c r="AA203" t="s">
        <v>86</v>
      </c>
      <c r="AC203" t="s">
        <v>87</v>
      </c>
      <c r="AE203" t="s">
        <v>88</v>
      </c>
      <c r="AF203">
        <f t="shared" si="38"/>
        <v>16</v>
      </c>
      <c r="AG203" t="s">
        <v>98</v>
      </c>
      <c r="AL203" t="s">
        <v>90</v>
      </c>
      <c r="AP203">
        <f>1</f>
        <v>1</v>
      </c>
      <c r="AV203" t="s">
        <v>91</v>
      </c>
      <c r="AW203" t="s">
        <v>92</v>
      </c>
      <c r="AX203" t="s">
        <v>89</v>
      </c>
      <c r="AZ203" t="s">
        <v>94</v>
      </c>
      <c r="BB203" t="s">
        <v>89</v>
      </c>
      <c r="BE203" t="s">
        <v>95</v>
      </c>
      <c r="BG203" t="s">
        <v>94</v>
      </c>
      <c r="BH203" t="s">
        <v>91</v>
      </c>
      <c r="BJ203" t="s">
        <v>95</v>
      </c>
      <c r="BL203" t="s">
        <v>115</v>
      </c>
      <c r="BM203" t="s">
        <v>99</v>
      </c>
      <c r="BN203" t="s">
        <v>91</v>
      </c>
      <c r="BO203">
        <f>4</f>
        <v>4</v>
      </c>
      <c r="BP203">
        <f>8</f>
        <v>8</v>
      </c>
      <c r="BR203" t="s">
        <v>98</v>
      </c>
      <c r="BU203">
        <f>1</f>
        <v>1</v>
      </c>
      <c r="BV203" t="s">
        <v>99</v>
      </c>
      <c r="BW203">
        <f>1</f>
        <v>1</v>
      </c>
    </row>
    <row r="204" spans="1:75">
      <c r="A204" t="s">
        <v>75</v>
      </c>
      <c r="B204" t="s">
        <v>76</v>
      </c>
      <c r="D204" t="s">
        <v>401</v>
      </c>
      <c r="F204" t="s">
        <v>78</v>
      </c>
      <c r="H204" t="s">
        <v>153</v>
      </c>
      <c r="J204" t="s">
        <v>193</v>
      </c>
      <c r="K204" t="s">
        <v>81</v>
      </c>
      <c r="N204">
        <v>2019110726</v>
      </c>
      <c r="O204" s="1">
        <v>43776</v>
      </c>
      <c r="P204" t="s">
        <v>82</v>
      </c>
      <c r="Q204">
        <v>12</v>
      </c>
      <c r="S204" t="s">
        <v>83</v>
      </c>
      <c r="T204" t="s">
        <v>84</v>
      </c>
      <c r="Y204" s="1">
        <v>43778</v>
      </c>
      <c r="AA204" t="s">
        <v>86</v>
      </c>
      <c r="AC204" t="s">
        <v>87</v>
      </c>
      <c r="AE204" t="s">
        <v>88</v>
      </c>
      <c r="AF204">
        <f t="shared" si="38"/>
        <v>16</v>
      </c>
      <c r="AG204" t="s">
        <v>98</v>
      </c>
      <c r="AL204" t="s">
        <v>94</v>
      </c>
      <c r="AP204" t="s">
        <v>125</v>
      </c>
      <c r="AV204" t="s">
        <v>91</v>
      </c>
      <c r="AW204" t="s">
        <v>92</v>
      </c>
      <c r="AX204" t="s">
        <v>93</v>
      </c>
      <c r="AZ204" t="s">
        <v>94</v>
      </c>
      <c r="BB204" t="s">
        <v>93</v>
      </c>
      <c r="BE204" t="s">
        <v>95</v>
      </c>
      <c r="BG204" t="s">
        <v>94</v>
      </c>
      <c r="BH204" t="s">
        <v>91</v>
      </c>
      <c r="BJ204" t="s">
        <v>95</v>
      </c>
      <c r="BL204" t="s">
        <v>115</v>
      </c>
      <c r="BM204" t="s">
        <v>99</v>
      </c>
      <c r="BN204" t="s">
        <v>91</v>
      </c>
      <c r="BO204" t="s">
        <v>94</v>
      </c>
      <c r="BP204" t="s">
        <v>93</v>
      </c>
      <c r="BR204" t="s">
        <v>98</v>
      </c>
      <c r="BU204" t="s">
        <v>97</v>
      </c>
      <c r="BV204" t="s">
        <v>99</v>
      </c>
      <c r="BW204" t="s">
        <v>119</v>
      </c>
    </row>
    <row r="205" spans="1:75">
      <c r="A205" t="s">
        <v>75</v>
      </c>
      <c r="B205" t="s">
        <v>76</v>
      </c>
      <c r="D205" t="s">
        <v>402</v>
      </c>
      <c r="F205" t="s">
        <v>101</v>
      </c>
      <c r="H205" t="s">
        <v>136</v>
      </c>
      <c r="J205" t="s">
        <v>137</v>
      </c>
      <c r="K205" t="s">
        <v>138</v>
      </c>
      <c r="N205">
        <v>2019110831</v>
      </c>
      <c r="O205" s="1">
        <v>43777</v>
      </c>
      <c r="P205" t="s">
        <v>300</v>
      </c>
      <c r="Q205">
        <v>5</v>
      </c>
      <c r="S205" t="s">
        <v>146</v>
      </c>
      <c r="T205" t="s">
        <v>85</v>
      </c>
      <c r="Y205" s="1">
        <v>43779</v>
      </c>
      <c r="AA205">
        <f>8</f>
        <v>8</v>
      </c>
      <c r="AD205" t="s">
        <v>97</v>
      </c>
      <c r="AH205">
        <f t="shared" ref="AH205:AH210" si="39">0.25</f>
        <v>0.25</v>
      </c>
      <c r="AI205" t="s">
        <v>99</v>
      </c>
      <c r="AL205" t="s">
        <v>99</v>
      </c>
      <c r="AO205" t="s">
        <v>97</v>
      </c>
      <c r="AP205" t="s">
        <v>125</v>
      </c>
      <c r="AQ205" t="s">
        <v>97</v>
      </c>
      <c r="AR205" t="s">
        <v>98</v>
      </c>
      <c r="AS205" t="s">
        <v>151</v>
      </c>
      <c r="AT205" t="s">
        <v>93</v>
      </c>
      <c r="AV205" t="s">
        <v>91</v>
      </c>
      <c r="AX205" t="s">
        <v>99</v>
      </c>
      <c r="BA205" t="s">
        <v>147</v>
      </c>
      <c r="BB205" t="s">
        <v>93</v>
      </c>
      <c r="BC205" t="s">
        <v>93</v>
      </c>
      <c r="BF205" t="s">
        <v>93</v>
      </c>
      <c r="BN205" t="s">
        <v>94</v>
      </c>
      <c r="BP205" t="s">
        <v>93</v>
      </c>
      <c r="BQ205" t="s">
        <v>99</v>
      </c>
      <c r="BU205" t="s">
        <v>125</v>
      </c>
      <c r="BW205" t="s">
        <v>119</v>
      </c>
    </row>
    <row r="206" spans="1:73">
      <c r="A206" t="s">
        <v>75</v>
      </c>
      <c r="B206" t="s">
        <v>76</v>
      </c>
      <c r="D206" t="s">
        <v>403</v>
      </c>
      <c r="F206" t="s">
        <v>101</v>
      </c>
      <c r="H206" t="s">
        <v>229</v>
      </c>
      <c r="J206" t="s">
        <v>112</v>
      </c>
      <c r="K206" t="s">
        <v>81</v>
      </c>
      <c r="N206">
        <v>2019111207</v>
      </c>
      <c r="O206" s="1">
        <v>43811</v>
      </c>
      <c r="P206" t="s">
        <v>104</v>
      </c>
      <c r="Q206">
        <v>3</v>
      </c>
      <c r="S206" t="s">
        <v>109</v>
      </c>
      <c r="T206" t="s">
        <v>84</v>
      </c>
      <c r="Y206" s="1">
        <v>43813</v>
      </c>
      <c r="AA206" t="s">
        <v>86</v>
      </c>
      <c r="AG206" t="s">
        <v>86</v>
      </c>
      <c r="AJ206" t="s">
        <v>94</v>
      </c>
      <c r="AP206" t="s">
        <v>93</v>
      </c>
      <c r="AW206" t="s">
        <v>93</v>
      </c>
      <c r="AY206" t="s">
        <v>91</v>
      </c>
      <c r="AZ206" t="s">
        <v>86</v>
      </c>
      <c r="BB206" t="s">
        <v>94</v>
      </c>
      <c r="BE206" t="s">
        <v>91</v>
      </c>
      <c r="BG206">
        <f>4</f>
        <v>4</v>
      </c>
      <c r="BM206" t="s">
        <v>93</v>
      </c>
      <c r="BP206" t="s">
        <v>93</v>
      </c>
      <c r="BR206" t="s">
        <v>93</v>
      </c>
      <c r="BT206" t="s">
        <v>94</v>
      </c>
      <c r="BU206" t="s">
        <v>94</v>
      </c>
    </row>
    <row r="207" spans="1:75">
      <c r="A207" t="s">
        <v>75</v>
      </c>
      <c r="B207" t="s">
        <v>76</v>
      </c>
      <c r="D207" t="s">
        <v>404</v>
      </c>
      <c r="F207" t="s">
        <v>101</v>
      </c>
      <c r="H207" t="s">
        <v>245</v>
      </c>
      <c r="J207" t="s">
        <v>112</v>
      </c>
      <c r="K207" t="s">
        <v>81</v>
      </c>
      <c r="N207">
        <v>2019111208</v>
      </c>
      <c r="O207" s="1">
        <v>43811</v>
      </c>
      <c r="P207" t="s">
        <v>104</v>
      </c>
      <c r="Q207">
        <v>3</v>
      </c>
      <c r="S207" t="s">
        <v>146</v>
      </c>
      <c r="T207" t="s">
        <v>85</v>
      </c>
      <c r="Y207" s="1">
        <v>43813</v>
      </c>
      <c r="Z207" t="s">
        <v>85</v>
      </c>
      <c r="AA207">
        <f>32</f>
        <v>32</v>
      </c>
      <c r="AD207" t="s">
        <v>97</v>
      </c>
      <c r="AH207">
        <f>0.5</f>
        <v>0.5</v>
      </c>
      <c r="AI207" t="s">
        <v>99</v>
      </c>
      <c r="AL207" t="s">
        <v>90</v>
      </c>
      <c r="AO207" t="s">
        <v>97</v>
      </c>
      <c r="AP207" t="s">
        <v>125</v>
      </c>
      <c r="AQ207" t="s">
        <v>97</v>
      </c>
      <c r="AR207" t="s">
        <v>90</v>
      </c>
      <c r="AS207" t="s">
        <v>125</v>
      </c>
      <c r="AT207" t="s">
        <v>93</v>
      </c>
      <c r="AV207" t="s">
        <v>87</v>
      </c>
      <c r="AX207" t="s">
        <v>99</v>
      </c>
      <c r="BA207">
        <f>0.12</f>
        <v>0.12</v>
      </c>
      <c r="BB207">
        <f>4</f>
        <v>4</v>
      </c>
      <c r="BC207" t="s">
        <v>93</v>
      </c>
      <c r="BF207" t="s">
        <v>93</v>
      </c>
      <c r="BN207" t="s">
        <v>106</v>
      </c>
      <c r="BP207" t="s">
        <v>89</v>
      </c>
      <c r="BQ207" t="s">
        <v>99</v>
      </c>
      <c r="BU207" t="s">
        <v>125</v>
      </c>
      <c r="BW207" t="s">
        <v>119</v>
      </c>
    </row>
    <row r="208" spans="1:75">
      <c r="A208" t="s">
        <v>75</v>
      </c>
      <c r="B208" t="s">
        <v>76</v>
      </c>
      <c r="D208" t="s">
        <v>405</v>
      </c>
      <c r="F208" t="s">
        <v>101</v>
      </c>
      <c r="H208" t="s">
        <v>114</v>
      </c>
      <c r="J208" t="s">
        <v>195</v>
      </c>
      <c r="N208">
        <v>2019111402</v>
      </c>
      <c r="O208" s="1">
        <v>43813</v>
      </c>
      <c r="S208" t="s">
        <v>146</v>
      </c>
      <c r="T208" t="s">
        <v>85</v>
      </c>
      <c r="Y208" s="1">
        <v>43815</v>
      </c>
      <c r="Z208" t="s">
        <v>85</v>
      </c>
      <c r="AA208">
        <f t="shared" ref="AA208:AA213" si="40">16</f>
        <v>16</v>
      </c>
      <c r="AD208" t="s">
        <v>97</v>
      </c>
      <c r="AH208">
        <f>4</f>
        <v>4</v>
      </c>
      <c r="AI208" t="s">
        <v>99</v>
      </c>
      <c r="AL208" t="s">
        <v>99</v>
      </c>
      <c r="AO208" t="s">
        <v>97</v>
      </c>
      <c r="AP208" t="s">
        <v>99</v>
      </c>
      <c r="AQ208" t="s">
        <v>97</v>
      </c>
      <c r="AR208" t="s">
        <v>90</v>
      </c>
      <c r="AS208" t="s">
        <v>151</v>
      </c>
      <c r="AT208">
        <f>2</f>
        <v>2</v>
      </c>
      <c r="AV208">
        <f t="shared" ref="AV208:AV213" si="41">16</f>
        <v>16</v>
      </c>
      <c r="AX208" t="s">
        <v>99</v>
      </c>
      <c r="BA208" t="s">
        <v>147</v>
      </c>
      <c r="BB208">
        <f>4</f>
        <v>4</v>
      </c>
      <c r="BC208" t="s">
        <v>93</v>
      </c>
      <c r="BF208" t="s">
        <v>93</v>
      </c>
      <c r="BN208" t="s">
        <v>106</v>
      </c>
      <c r="BP208">
        <f>4</f>
        <v>4</v>
      </c>
      <c r="BQ208" t="s">
        <v>99</v>
      </c>
      <c r="BU208" t="s">
        <v>125</v>
      </c>
      <c r="BW208" t="s">
        <v>115</v>
      </c>
    </row>
    <row r="209" spans="1:75">
      <c r="A209" t="s">
        <v>75</v>
      </c>
      <c r="B209" t="s">
        <v>76</v>
      </c>
      <c r="D209" t="s">
        <v>406</v>
      </c>
      <c r="F209" t="s">
        <v>78</v>
      </c>
      <c r="H209" t="s">
        <v>407</v>
      </c>
      <c r="J209" t="s">
        <v>195</v>
      </c>
      <c r="N209">
        <v>2019111403</v>
      </c>
      <c r="O209" s="1">
        <v>43813</v>
      </c>
      <c r="S209" t="s">
        <v>146</v>
      </c>
      <c r="T209" t="s">
        <v>85</v>
      </c>
      <c r="Y209" s="1">
        <v>43815</v>
      </c>
      <c r="AA209">
        <f t="shared" si="40"/>
        <v>16</v>
      </c>
      <c r="AD209">
        <f>4</f>
        <v>4</v>
      </c>
      <c r="AH209">
        <f t="shared" si="39"/>
        <v>0.25</v>
      </c>
      <c r="AI209">
        <f>1</f>
        <v>1</v>
      </c>
      <c r="AL209" t="s">
        <v>99</v>
      </c>
      <c r="AO209" t="s">
        <v>97</v>
      </c>
      <c r="AP209" t="s">
        <v>99</v>
      </c>
      <c r="AQ209">
        <f>4</f>
        <v>4</v>
      </c>
      <c r="AR209" t="s">
        <v>90</v>
      </c>
      <c r="AS209" t="s">
        <v>151</v>
      </c>
      <c r="AT209">
        <f>2</f>
        <v>2</v>
      </c>
      <c r="AV209">
        <f t="shared" si="41"/>
        <v>16</v>
      </c>
      <c r="AX209" t="s">
        <v>99</v>
      </c>
      <c r="BA209" t="s">
        <v>147</v>
      </c>
      <c r="BB209" t="s">
        <v>93</v>
      </c>
      <c r="BC209">
        <f>8</f>
        <v>8</v>
      </c>
      <c r="BF209" t="s">
        <v>93</v>
      </c>
      <c r="BN209" t="s">
        <v>94</v>
      </c>
      <c r="BP209" t="s">
        <v>93</v>
      </c>
      <c r="BQ209" t="s">
        <v>99</v>
      </c>
      <c r="BU209" t="s">
        <v>99</v>
      </c>
      <c r="BW209" t="s">
        <v>115</v>
      </c>
    </row>
    <row r="210" spans="1:75">
      <c r="A210" t="s">
        <v>75</v>
      </c>
      <c r="B210" t="s">
        <v>76</v>
      </c>
      <c r="D210" t="s">
        <v>408</v>
      </c>
      <c r="F210" t="s">
        <v>78</v>
      </c>
      <c r="H210" t="s">
        <v>297</v>
      </c>
      <c r="J210" t="s">
        <v>137</v>
      </c>
      <c r="K210" t="s">
        <v>138</v>
      </c>
      <c r="N210">
        <v>2019111406</v>
      </c>
      <c r="O210" s="1">
        <v>43813</v>
      </c>
      <c r="P210" t="s">
        <v>129</v>
      </c>
      <c r="Q210">
        <v>24</v>
      </c>
      <c r="S210" t="s">
        <v>146</v>
      </c>
      <c r="T210" t="s">
        <v>85</v>
      </c>
      <c r="Y210" s="1">
        <v>43815</v>
      </c>
      <c r="AA210" t="s">
        <v>86</v>
      </c>
      <c r="AD210">
        <f>4</f>
        <v>4</v>
      </c>
      <c r="AH210">
        <f t="shared" si="39"/>
        <v>0.25</v>
      </c>
      <c r="AI210" t="s">
        <v>99</v>
      </c>
      <c r="AL210" t="s">
        <v>99</v>
      </c>
      <c r="AO210" t="s">
        <v>97</v>
      </c>
      <c r="AP210" t="s">
        <v>99</v>
      </c>
      <c r="AQ210">
        <f>2</f>
        <v>2</v>
      </c>
      <c r="AR210" t="s">
        <v>98</v>
      </c>
      <c r="AS210" t="s">
        <v>151</v>
      </c>
      <c r="AT210" t="s">
        <v>93</v>
      </c>
      <c r="AV210" t="s">
        <v>91</v>
      </c>
      <c r="AX210" t="s">
        <v>99</v>
      </c>
      <c r="BA210" t="s">
        <v>147</v>
      </c>
      <c r="BB210" t="s">
        <v>93</v>
      </c>
      <c r="BC210" t="s">
        <v>93</v>
      </c>
      <c r="BF210" t="s">
        <v>93</v>
      </c>
      <c r="BN210" t="s">
        <v>94</v>
      </c>
      <c r="BP210" t="s">
        <v>93</v>
      </c>
      <c r="BQ210" t="s">
        <v>99</v>
      </c>
      <c r="BU210" t="s">
        <v>99</v>
      </c>
      <c r="BW210" t="s">
        <v>115</v>
      </c>
    </row>
    <row r="211" spans="1:73">
      <c r="A211" t="s">
        <v>75</v>
      </c>
      <c r="B211" t="s">
        <v>76</v>
      </c>
      <c r="D211" t="s">
        <v>409</v>
      </c>
      <c r="F211" t="s">
        <v>78</v>
      </c>
      <c r="H211" t="s">
        <v>396</v>
      </c>
      <c r="J211" t="s">
        <v>112</v>
      </c>
      <c r="K211" t="s">
        <v>81</v>
      </c>
      <c r="N211">
        <v>2019111705</v>
      </c>
      <c r="O211" s="1">
        <v>43786</v>
      </c>
      <c r="P211" t="s">
        <v>104</v>
      </c>
      <c r="Q211">
        <v>3</v>
      </c>
      <c r="S211" t="s">
        <v>109</v>
      </c>
      <c r="T211" t="s">
        <v>84</v>
      </c>
      <c r="Y211" s="1">
        <v>43788</v>
      </c>
      <c r="AA211" t="s">
        <v>86</v>
      </c>
      <c r="AG211" t="s">
        <v>86</v>
      </c>
      <c r="AJ211" t="s">
        <v>94</v>
      </c>
      <c r="AP211" t="s">
        <v>93</v>
      </c>
      <c r="AW211" t="s">
        <v>93</v>
      </c>
      <c r="AY211" t="s">
        <v>91</v>
      </c>
      <c r="AZ211">
        <f>8</f>
        <v>8</v>
      </c>
      <c r="BB211" t="s">
        <v>94</v>
      </c>
      <c r="BE211" t="s">
        <v>91</v>
      </c>
      <c r="BG211" t="s">
        <v>94</v>
      </c>
      <c r="BM211">
        <f>4</f>
        <v>4</v>
      </c>
      <c r="BP211" t="s">
        <v>93</v>
      </c>
      <c r="BR211">
        <f>2</f>
        <v>2</v>
      </c>
      <c r="BT211" t="s">
        <v>94</v>
      </c>
      <c r="BU211" t="s">
        <v>94</v>
      </c>
    </row>
    <row r="212" spans="1:73">
      <c r="A212" t="s">
        <v>75</v>
      </c>
      <c r="B212" t="s">
        <v>76</v>
      </c>
      <c r="D212" t="s">
        <v>410</v>
      </c>
      <c r="F212" t="s">
        <v>101</v>
      </c>
      <c r="H212" t="s">
        <v>183</v>
      </c>
      <c r="J212" t="s">
        <v>112</v>
      </c>
      <c r="K212" t="s">
        <v>81</v>
      </c>
      <c r="N212">
        <v>20191111807</v>
      </c>
      <c r="O212" s="1">
        <v>43787</v>
      </c>
      <c r="P212" t="s">
        <v>104</v>
      </c>
      <c r="Q212">
        <v>3</v>
      </c>
      <c r="S212" t="s">
        <v>105</v>
      </c>
      <c r="T212" t="s">
        <v>84</v>
      </c>
      <c r="Y212" s="1">
        <v>43789</v>
      </c>
      <c r="AA212" t="s">
        <v>86</v>
      </c>
      <c r="AF212">
        <f>16</f>
        <v>16</v>
      </c>
      <c r="AJ212" t="s">
        <v>93</v>
      </c>
      <c r="AL212" t="s">
        <v>94</v>
      </c>
      <c r="AP212">
        <f>1</f>
        <v>1</v>
      </c>
      <c r="AW212" t="s">
        <v>92</v>
      </c>
      <c r="AX212" t="s">
        <v>93</v>
      </c>
      <c r="AZ212" t="s">
        <v>94</v>
      </c>
      <c r="BB212" t="s">
        <v>93</v>
      </c>
      <c r="BE212" t="s">
        <v>95</v>
      </c>
      <c r="BG212" t="s">
        <v>115</v>
      </c>
      <c r="BJ212" t="s">
        <v>95</v>
      </c>
      <c r="BL212" t="s">
        <v>115</v>
      </c>
      <c r="BM212" t="s">
        <v>99</v>
      </c>
      <c r="BP212" t="s">
        <v>93</v>
      </c>
      <c r="BR212">
        <f>1</f>
        <v>1</v>
      </c>
      <c r="BU212">
        <f>1</f>
        <v>1</v>
      </c>
    </row>
    <row r="213" spans="1:75">
      <c r="A213" t="s">
        <v>75</v>
      </c>
      <c r="B213" t="s">
        <v>76</v>
      </c>
      <c r="D213" t="s">
        <v>411</v>
      </c>
      <c r="F213" t="s">
        <v>101</v>
      </c>
      <c r="H213" t="s">
        <v>108</v>
      </c>
      <c r="J213" t="s">
        <v>155</v>
      </c>
      <c r="K213" t="s">
        <v>81</v>
      </c>
      <c r="N213">
        <v>20191111703</v>
      </c>
      <c r="O213" s="1">
        <v>43786</v>
      </c>
      <c r="P213" t="s">
        <v>104</v>
      </c>
      <c r="Q213">
        <v>3</v>
      </c>
      <c r="S213" t="s">
        <v>146</v>
      </c>
      <c r="T213" t="s">
        <v>85</v>
      </c>
      <c r="Y213" s="1">
        <v>43789</v>
      </c>
      <c r="Z213" t="s">
        <v>85</v>
      </c>
      <c r="AA213">
        <f t="shared" si="40"/>
        <v>16</v>
      </c>
      <c r="AD213" t="s">
        <v>97</v>
      </c>
      <c r="AH213">
        <f>4</f>
        <v>4</v>
      </c>
      <c r="AI213" t="s">
        <v>99</v>
      </c>
      <c r="AL213" t="s">
        <v>99</v>
      </c>
      <c r="AO213" t="s">
        <v>97</v>
      </c>
      <c r="AP213" t="s">
        <v>99</v>
      </c>
      <c r="AQ213" t="s">
        <v>97</v>
      </c>
      <c r="AR213" t="s">
        <v>90</v>
      </c>
      <c r="AS213" t="s">
        <v>151</v>
      </c>
      <c r="AT213" t="s">
        <v>93</v>
      </c>
      <c r="AV213">
        <f t="shared" si="41"/>
        <v>16</v>
      </c>
      <c r="AX213" t="s">
        <v>99</v>
      </c>
      <c r="BA213" t="s">
        <v>147</v>
      </c>
      <c r="BB213" t="s">
        <v>93</v>
      </c>
      <c r="BC213" t="s">
        <v>93</v>
      </c>
      <c r="BF213" t="s">
        <v>93</v>
      </c>
      <c r="BN213" t="s">
        <v>106</v>
      </c>
      <c r="BP213" t="s">
        <v>93</v>
      </c>
      <c r="BQ213" t="s">
        <v>99</v>
      </c>
      <c r="BU213" t="s">
        <v>99</v>
      </c>
      <c r="BW213" t="s">
        <v>115</v>
      </c>
    </row>
    <row r="214" spans="1:75">
      <c r="A214" t="s">
        <v>75</v>
      </c>
      <c r="B214" t="s">
        <v>76</v>
      </c>
      <c r="D214" t="s">
        <v>412</v>
      </c>
      <c r="F214" t="s">
        <v>78</v>
      </c>
      <c r="H214" t="s">
        <v>319</v>
      </c>
      <c r="J214" t="s">
        <v>112</v>
      </c>
      <c r="K214" t="s">
        <v>81</v>
      </c>
      <c r="N214">
        <v>2019111806</v>
      </c>
      <c r="O214" s="1">
        <v>43787</v>
      </c>
      <c r="P214" t="s">
        <v>104</v>
      </c>
      <c r="Q214">
        <v>3</v>
      </c>
      <c r="S214" t="s">
        <v>287</v>
      </c>
      <c r="T214" t="s">
        <v>85</v>
      </c>
      <c r="Y214" s="1">
        <v>43790</v>
      </c>
      <c r="AC214">
        <v>1</v>
      </c>
      <c r="AD214" t="s">
        <v>119</v>
      </c>
      <c r="AI214">
        <f>4</f>
        <v>4</v>
      </c>
      <c r="AL214" t="s">
        <v>99</v>
      </c>
      <c r="AO214">
        <f>4</f>
        <v>4</v>
      </c>
      <c r="AR214">
        <f>1</f>
        <v>1</v>
      </c>
      <c r="AS214" t="s">
        <v>93</v>
      </c>
      <c r="AT214" t="s">
        <v>93</v>
      </c>
      <c r="AV214" t="s">
        <v>86</v>
      </c>
      <c r="AW214" t="s">
        <v>98</v>
      </c>
      <c r="BA214" t="s">
        <v>92</v>
      </c>
      <c r="BC214" t="s">
        <v>106</v>
      </c>
      <c r="BG214" t="s">
        <v>99</v>
      </c>
      <c r="BH214" t="s">
        <v>99</v>
      </c>
      <c r="BK214" t="s">
        <v>115</v>
      </c>
      <c r="BQ214" t="s">
        <v>99</v>
      </c>
      <c r="BU214" t="s">
        <v>94</v>
      </c>
      <c r="BW214" t="s">
        <v>99</v>
      </c>
    </row>
    <row r="215" spans="1:75">
      <c r="A215" t="s">
        <v>75</v>
      </c>
      <c r="B215" t="s">
        <v>76</v>
      </c>
      <c r="D215" t="s">
        <v>184</v>
      </c>
      <c r="F215" t="s">
        <v>78</v>
      </c>
      <c r="H215" t="s">
        <v>165</v>
      </c>
      <c r="J215" t="s">
        <v>118</v>
      </c>
      <c r="N215">
        <v>2019112107</v>
      </c>
      <c r="O215" s="1">
        <v>43790</v>
      </c>
      <c r="S215" t="s">
        <v>83</v>
      </c>
      <c r="T215" t="s">
        <v>84</v>
      </c>
      <c r="Y215" s="1">
        <v>43792</v>
      </c>
      <c r="AA215" t="s">
        <v>86</v>
      </c>
      <c r="AC215" t="s">
        <v>91</v>
      </c>
      <c r="AE215" t="s">
        <v>91</v>
      </c>
      <c r="AF215" t="s">
        <v>91</v>
      </c>
      <c r="AG215" t="s">
        <v>98</v>
      </c>
      <c r="AL215" t="s">
        <v>90</v>
      </c>
      <c r="AP215">
        <f>0.5</f>
        <v>0.5</v>
      </c>
      <c r="AV215">
        <f>16</f>
        <v>16</v>
      </c>
      <c r="AW215" t="s">
        <v>92</v>
      </c>
      <c r="AX215" t="s">
        <v>93</v>
      </c>
      <c r="AZ215" t="s">
        <v>94</v>
      </c>
      <c r="BB215" t="s">
        <v>93</v>
      </c>
      <c r="BE215" t="s">
        <v>95</v>
      </c>
      <c r="BG215" t="s">
        <v>94</v>
      </c>
      <c r="BH215" t="s">
        <v>91</v>
      </c>
      <c r="BJ215" t="s">
        <v>95</v>
      </c>
      <c r="BL215" t="s">
        <v>115</v>
      </c>
      <c r="BM215" t="s">
        <v>99</v>
      </c>
      <c r="BN215" t="s">
        <v>91</v>
      </c>
      <c r="BO215" t="s">
        <v>94</v>
      </c>
      <c r="BP215" t="s">
        <v>93</v>
      </c>
      <c r="BR215" t="s">
        <v>98</v>
      </c>
      <c r="BU215">
        <f>1</f>
        <v>1</v>
      </c>
      <c r="BV215" t="s">
        <v>99</v>
      </c>
      <c r="BW215">
        <f>1</f>
        <v>1</v>
      </c>
    </row>
    <row r="216" spans="1:75">
      <c r="A216" t="s">
        <v>75</v>
      </c>
      <c r="B216" t="s">
        <v>76</v>
      </c>
      <c r="D216" t="s">
        <v>413</v>
      </c>
      <c r="F216" t="s">
        <v>78</v>
      </c>
      <c r="H216" t="s">
        <v>390</v>
      </c>
      <c r="J216" t="s">
        <v>103</v>
      </c>
      <c r="N216">
        <v>2019112204</v>
      </c>
      <c r="O216" s="1">
        <v>43791</v>
      </c>
      <c r="S216" t="s">
        <v>83</v>
      </c>
      <c r="T216" t="s">
        <v>84</v>
      </c>
      <c r="Y216" s="1">
        <v>43793</v>
      </c>
      <c r="AA216" t="s">
        <v>86</v>
      </c>
      <c r="AC216" t="s">
        <v>87</v>
      </c>
      <c r="AE216" t="s">
        <v>88</v>
      </c>
      <c r="AF216">
        <f>16</f>
        <v>16</v>
      </c>
      <c r="AG216" t="s">
        <v>98</v>
      </c>
      <c r="AL216" t="s">
        <v>94</v>
      </c>
      <c r="AP216">
        <f>2</f>
        <v>2</v>
      </c>
      <c r="AV216" t="s">
        <v>91</v>
      </c>
      <c r="AW216" t="s">
        <v>92</v>
      </c>
      <c r="AX216">
        <f>4</f>
        <v>4</v>
      </c>
      <c r="AZ216" t="s">
        <v>94</v>
      </c>
      <c r="BB216" t="s">
        <v>93</v>
      </c>
      <c r="BE216">
        <f>32</f>
        <v>32</v>
      </c>
      <c r="BG216" t="s">
        <v>94</v>
      </c>
      <c r="BH216" t="s">
        <v>91</v>
      </c>
      <c r="BJ216" t="s">
        <v>95</v>
      </c>
      <c r="BL216" t="s">
        <v>115</v>
      </c>
      <c r="BM216" t="s">
        <v>99</v>
      </c>
      <c r="BN216" t="s">
        <v>91</v>
      </c>
      <c r="BO216" t="s">
        <v>94</v>
      </c>
      <c r="BP216" t="s">
        <v>93</v>
      </c>
      <c r="BR216" t="s">
        <v>98</v>
      </c>
      <c r="BU216">
        <f>2</f>
        <v>2</v>
      </c>
      <c r="BV216" t="s">
        <v>99</v>
      </c>
      <c r="BW216" t="s">
        <v>119</v>
      </c>
    </row>
    <row r="217" spans="1:75">
      <c r="A217" t="s">
        <v>75</v>
      </c>
      <c r="B217" t="s">
        <v>76</v>
      </c>
      <c r="D217" t="s">
        <v>414</v>
      </c>
      <c r="F217" t="s">
        <v>78</v>
      </c>
      <c r="H217" t="s">
        <v>297</v>
      </c>
      <c r="J217" t="s">
        <v>193</v>
      </c>
      <c r="K217" t="s">
        <v>81</v>
      </c>
      <c r="N217">
        <v>2019112221</v>
      </c>
      <c r="O217" s="1">
        <v>43789</v>
      </c>
      <c r="S217" t="s">
        <v>124</v>
      </c>
      <c r="T217" t="s">
        <v>84</v>
      </c>
      <c r="Y217" s="1">
        <v>43791</v>
      </c>
      <c r="AA217" t="s">
        <v>86</v>
      </c>
      <c r="AC217" t="s">
        <v>87</v>
      </c>
      <c r="AF217">
        <f>32</f>
        <v>32</v>
      </c>
      <c r="AG217" t="s">
        <v>89</v>
      </c>
      <c r="AL217" t="s">
        <v>94</v>
      </c>
      <c r="AP217">
        <f>0.06</f>
        <v>0.06</v>
      </c>
      <c r="AV217" t="s">
        <v>91</v>
      </c>
      <c r="AW217" t="s">
        <v>92</v>
      </c>
      <c r="AX217" t="s">
        <v>93</v>
      </c>
      <c r="AZ217" t="s">
        <v>94</v>
      </c>
      <c r="BB217" t="s">
        <v>93</v>
      </c>
      <c r="BE217">
        <f>64</f>
        <v>64</v>
      </c>
      <c r="BG217" t="s">
        <v>89</v>
      </c>
      <c r="BH217" t="s">
        <v>87</v>
      </c>
      <c r="BJ217">
        <f>32</f>
        <v>32</v>
      </c>
      <c r="BL217" t="s">
        <v>88</v>
      </c>
      <c r="BM217" t="s">
        <v>96</v>
      </c>
      <c r="BN217" t="s">
        <v>91</v>
      </c>
      <c r="BO217" t="s">
        <v>97</v>
      </c>
      <c r="BP217" t="s">
        <v>93</v>
      </c>
      <c r="BR217">
        <f>1</f>
        <v>1</v>
      </c>
      <c r="BU217" t="s">
        <v>92</v>
      </c>
      <c r="BV217" t="s">
        <v>99</v>
      </c>
      <c r="BW217" t="s">
        <v>99</v>
      </c>
    </row>
    <row r="218" spans="1:75">
      <c r="A218" t="s">
        <v>75</v>
      </c>
      <c r="B218" t="s">
        <v>76</v>
      </c>
      <c r="D218" t="s">
        <v>415</v>
      </c>
      <c r="F218" t="s">
        <v>101</v>
      </c>
      <c r="H218" t="s">
        <v>165</v>
      </c>
      <c r="J218" t="s">
        <v>103</v>
      </c>
      <c r="N218">
        <v>2019112305</v>
      </c>
      <c r="O218" s="1">
        <v>43792</v>
      </c>
      <c r="P218" t="s">
        <v>104</v>
      </c>
      <c r="Q218">
        <v>3</v>
      </c>
      <c r="S218" t="s">
        <v>124</v>
      </c>
      <c r="T218" t="s">
        <v>84</v>
      </c>
      <c r="Y218" s="1">
        <v>43794</v>
      </c>
      <c r="AA218" t="s">
        <v>86</v>
      </c>
      <c r="AC218" t="s">
        <v>87</v>
      </c>
      <c r="AF218" t="s">
        <v>88</v>
      </c>
      <c r="AG218">
        <f>4</f>
        <v>4</v>
      </c>
      <c r="AL218" t="s">
        <v>90</v>
      </c>
      <c r="AP218">
        <f>0.5</f>
        <v>0.5</v>
      </c>
      <c r="AV218" t="s">
        <v>91</v>
      </c>
      <c r="AW218" t="s">
        <v>92</v>
      </c>
      <c r="AX218">
        <f>4</f>
        <v>4</v>
      </c>
      <c r="AZ218">
        <f>4</f>
        <v>4</v>
      </c>
      <c r="BB218" t="s">
        <v>93</v>
      </c>
      <c r="BE218" t="s">
        <v>126</v>
      </c>
      <c r="BG218" t="s">
        <v>94</v>
      </c>
      <c r="BH218" t="s">
        <v>87</v>
      </c>
      <c r="BJ218" t="s">
        <v>95</v>
      </c>
      <c r="BL218">
        <f>4</f>
        <v>4</v>
      </c>
      <c r="BM218">
        <f>8</f>
        <v>8</v>
      </c>
      <c r="BN218" t="s">
        <v>87</v>
      </c>
      <c r="BO218" t="s">
        <v>97</v>
      </c>
      <c r="BP218" t="s">
        <v>93</v>
      </c>
      <c r="BR218" t="s">
        <v>98</v>
      </c>
      <c r="BU218">
        <f>1</f>
        <v>1</v>
      </c>
      <c r="BV218" t="s">
        <v>99</v>
      </c>
      <c r="BW218" t="s">
        <v>99</v>
      </c>
    </row>
    <row r="219" spans="1:75">
      <c r="A219" t="s">
        <v>75</v>
      </c>
      <c r="B219" t="s">
        <v>76</v>
      </c>
      <c r="D219" t="s">
        <v>416</v>
      </c>
      <c r="F219" t="s">
        <v>78</v>
      </c>
      <c r="H219" t="s">
        <v>327</v>
      </c>
      <c r="J219" t="s">
        <v>103</v>
      </c>
      <c r="N219">
        <v>2019112403</v>
      </c>
      <c r="O219" s="1">
        <v>43793</v>
      </c>
      <c r="P219" t="s">
        <v>104</v>
      </c>
      <c r="Q219">
        <v>3</v>
      </c>
      <c r="S219" t="s">
        <v>83</v>
      </c>
      <c r="T219" t="s">
        <v>84</v>
      </c>
      <c r="V219" t="s">
        <v>85</v>
      </c>
      <c r="Y219" s="1">
        <v>43802</v>
      </c>
      <c r="AA219" t="s">
        <v>86</v>
      </c>
      <c r="AC219" t="s">
        <v>87</v>
      </c>
      <c r="AE219" t="s">
        <v>91</v>
      </c>
      <c r="AF219" t="s">
        <v>91</v>
      </c>
      <c r="AG219" t="s">
        <v>89</v>
      </c>
      <c r="AL219" t="s">
        <v>90</v>
      </c>
      <c r="AP219" t="s">
        <v>125</v>
      </c>
      <c r="AV219" t="s">
        <v>87</v>
      </c>
      <c r="AW219" t="s">
        <v>92</v>
      </c>
      <c r="AX219" t="s">
        <v>93</v>
      </c>
      <c r="AZ219" t="s">
        <v>94</v>
      </c>
      <c r="BB219" t="s">
        <v>93</v>
      </c>
      <c r="BE219" t="s">
        <v>126</v>
      </c>
      <c r="BG219" t="s">
        <v>89</v>
      </c>
      <c r="BH219" t="s">
        <v>87</v>
      </c>
      <c r="BJ219" t="s">
        <v>88</v>
      </c>
      <c r="BL219" t="s">
        <v>88</v>
      </c>
      <c r="BM219" t="s">
        <v>96</v>
      </c>
      <c r="BN219" t="s">
        <v>87</v>
      </c>
      <c r="BO219" t="s">
        <v>97</v>
      </c>
      <c r="BP219">
        <f>8</f>
        <v>8</v>
      </c>
      <c r="BR219" t="s">
        <v>98</v>
      </c>
      <c r="BU219" t="s">
        <v>97</v>
      </c>
      <c r="BV219" t="s">
        <v>99</v>
      </c>
      <c r="BW219" t="s">
        <v>99</v>
      </c>
    </row>
    <row r="220" spans="1:75">
      <c r="A220" t="s">
        <v>75</v>
      </c>
      <c r="B220" t="s">
        <v>76</v>
      </c>
      <c r="D220" t="s">
        <v>417</v>
      </c>
      <c r="F220" t="s">
        <v>101</v>
      </c>
      <c r="H220" t="s">
        <v>390</v>
      </c>
      <c r="J220" t="s">
        <v>112</v>
      </c>
      <c r="K220" t="s">
        <v>81</v>
      </c>
      <c r="N220">
        <v>2019112702</v>
      </c>
      <c r="O220" s="1">
        <v>43796</v>
      </c>
      <c r="P220" t="s">
        <v>104</v>
      </c>
      <c r="Q220">
        <v>3</v>
      </c>
      <c r="S220" t="s">
        <v>124</v>
      </c>
      <c r="T220" t="s">
        <v>84</v>
      </c>
      <c r="Y220" s="1">
        <v>43798</v>
      </c>
      <c r="AA220" t="s">
        <v>86</v>
      </c>
      <c r="AC220" t="s">
        <v>87</v>
      </c>
      <c r="AF220">
        <f>16</f>
        <v>16</v>
      </c>
      <c r="AG220" t="s">
        <v>98</v>
      </c>
      <c r="AL220" t="s">
        <v>94</v>
      </c>
      <c r="AP220" t="s">
        <v>151</v>
      </c>
      <c r="AV220" t="s">
        <v>91</v>
      </c>
      <c r="AW220" t="s">
        <v>92</v>
      </c>
      <c r="AX220" t="s">
        <v>93</v>
      </c>
      <c r="AZ220" t="s">
        <v>94</v>
      </c>
      <c r="BB220" t="s">
        <v>93</v>
      </c>
      <c r="BE220" t="s">
        <v>95</v>
      </c>
      <c r="BG220" t="s">
        <v>94</v>
      </c>
      <c r="BH220" t="s">
        <v>91</v>
      </c>
      <c r="BJ220" t="s">
        <v>95</v>
      </c>
      <c r="BL220" t="s">
        <v>115</v>
      </c>
      <c r="BM220" t="s">
        <v>99</v>
      </c>
      <c r="BN220" t="s">
        <v>91</v>
      </c>
      <c r="BO220" t="s">
        <v>94</v>
      </c>
      <c r="BP220" t="s">
        <v>93</v>
      </c>
      <c r="BR220">
        <f>1</f>
        <v>1</v>
      </c>
      <c r="BU220">
        <f>0.12</f>
        <v>0.12</v>
      </c>
      <c r="BV220" t="s">
        <v>99</v>
      </c>
      <c r="BW220" t="s">
        <v>99</v>
      </c>
    </row>
    <row r="221" spans="1:75">
      <c r="A221" t="s">
        <v>75</v>
      </c>
      <c r="B221" t="s">
        <v>76</v>
      </c>
      <c r="D221" t="s">
        <v>418</v>
      </c>
      <c r="F221" t="s">
        <v>78</v>
      </c>
      <c r="H221" t="s">
        <v>308</v>
      </c>
      <c r="J221" t="s">
        <v>215</v>
      </c>
      <c r="K221" t="s">
        <v>81</v>
      </c>
      <c r="N221">
        <v>20191112907</v>
      </c>
      <c r="O221" s="1">
        <v>43798</v>
      </c>
      <c r="S221" t="s">
        <v>146</v>
      </c>
      <c r="T221" t="s">
        <v>85</v>
      </c>
      <c r="Y221" s="1">
        <v>43800</v>
      </c>
      <c r="AA221">
        <f>8</f>
        <v>8</v>
      </c>
      <c r="AD221" t="s">
        <v>93</v>
      </c>
      <c r="AH221">
        <f>0.25</f>
        <v>0.25</v>
      </c>
      <c r="AI221" t="s">
        <v>99</v>
      </c>
      <c r="AL221" t="s">
        <v>90</v>
      </c>
      <c r="AO221">
        <f>1</f>
        <v>1</v>
      </c>
      <c r="AP221" t="s">
        <v>99</v>
      </c>
      <c r="AQ221" t="s">
        <v>99</v>
      </c>
      <c r="AR221" t="s">
        <v>98</v>
      </c>
      <c r="AS221">
        <f>0.06</f>
        <v>0.06</v>
      </c>
      <c r="AT221">
        <f>2</f>
        <v>2</v>
      </c>
      <c r="AV221" t="s">
        <v>91</v>
      </c>
      <c r="AX221" t="s">
        <v>99</v>
      </c>
      <c r="BA221" t="s">
        <v>92</v>
      </c>
      <c r="BB221">
        <f>4</f>
        <v>4</v>
      </c>
      <c r="BC221" t="s">
        <v>93</v>
      </c>
      <c r="BF221" t="s">
        <v>93</v>
      </c>
      <c r="BN221" t="s">
        <v>94</v>
      </c>
      <c r="BP221">
        <f>4</f>
        <v>4</v>
      </c>
      <c r="BQ221" t="s">
        <v>99</v>
      </c>
      <c r="BU221" t="s">
        <v>99</v>
      </c>
      <c r="BW221" t="s">
        <v>115</v>
      </c>
    </row>
    <row r="222" spans="1:75">
      <c r="A222" t="s">
        <v>75</v>
      </c>
      <c r="B222" t="s">
        <v>76</v>
      </c>
      <c r="D222" t="s">
        <v>419</v>
      </c>
      <c r="F222" t="s">
        <v>101</v>
      </c>
      <c r="H222" t="s">
        <v>420</v>
      </c>
      <c r="J222" t="s">
        <v>112</v>
      </c>
      <c r="K222" t="s">
        <v>81</v>
      </c>
      <c r="N222">
        <v>20191112906</v>
      </c>
      <c r="O222" s="1">
        <v>43798</v>
      </c>
      <c r="S222" t="s">
        <v>180</v>
      </c>
      <c r="T222" t="s">
        <v>85</v>
      </c>
      <c r="Y222" s="1">
        <v>43801</v>
      </c>
      <c r="AA222" t="s">
        <v>86</v>
      </c>
      <c r="AD222">
        <f>4</f>
        <v>4</v>
      </c>
      <c r="AH222" t="s">
        <v>90</v>
      </c>
      <c r="AI222" t="s">
        <v>99</v>
      </c>
      <c r="AL222" t="s">
        <v>99</v>
      </c>
      <c r="AO222" t="s">
        <v>97</v>
      </c>
      <c r="AP222" t="s">
        <v>99</v>
      </c>
      <c r="AQ222" t="s">
        <v>97</v>
      </c>
      <c r="AR222">
        <f>1</f>
        <v>1</v>
      </c>
      <c r="AS222" t="s">
        <v>151</v>
      </c>
      <c r="AT222">
        <f>4</f>
        <v>4</v>
      </c>
      <c r="AV222" t="s">
        <v>91</v>
      </c>
      <c r="AX222" t="s">
        <v>99</v>
      </c>
      <c r="BA222" t="s">
        <v>147</v>
      </c>
      <c r="BB222" t="s">
        <v>93</v>
      </c>
      <c r="BC222" t="s">
        <v>93</v>
      </c>
      <c r="BF222">
        <f>8</f>
        <v>8</v>
      </c>
      <c r="BP222" t="s">
        <v>93</v>
      </c>
      <c r="BQ222">
        <f>2</f>
        <v>2</v>
      </c>
      <c r="BU222" t="s">
        <v>99</v>
      </c>
      <c r="BW222" t="s">
        <v>115</v>
      </c>
    </row>
    <row r="223" spans="1:73">
      <c r="A223" t="s">
        <v>75</v>
      </c>
      <c r="B223" t="s">
        <v>76</v>
      </c>
      <c r="D223" t="s">
        <v>421</v>
      </c>
      <c r="F223" t="s">
        <v>101</v>
      </c>
      <c r="H223" t="s">
        <v>108</v>
      </c>
      <c r="J223" t="s">
        <v>103</v>
      </c>
      <c r="N223">
        <v>2019113001</v>
      </c>
      <c r="O223" s="1">
        <v>43799</v>
      </c>
      <c r="P223" t="s">
        <v>104</v>
      </c>
      <c r="Q223">
        <v>3</v>
      </c>
      <c r="S223" t="s">
        <v>105</v>
      </c>
      <c r="T223" t="s">
        <v>84</v>
      </c>
      <c r="Y223" s="1">
        <v>43801</v>
      </c>
      <c r="AA223">
        <f>16</f>
        <v>16</v>
      </c>
      <c r="AF223" t="s">
        <v>88</v>
      </c>
      <c r="AJ223" t="s">
        <v>93</v>
      </c>
      <c r="AL223" t="s">
        <v>90</v>
      </c>
      <c r="AP223" t="s">
        <v>151</v>
      </c>
      <c r="AW223">
        <f>1</f>
        <v>1</v>
      </c>
      <c r="AX223" t="s">
        <v>89</v>
      </c>
      <c r="AZ223" t="s">
        <v>126</v>
      </c>
      <c r="BB223" t="s">
        <v>89</v>
      </c>
      <c r="BE223" t="s">
        <v>95</v>
      </c>
      <c r="BG223">
        <f>2</f>
        <v>2</v>
      </c>
      <c r="BJ223" t="s">
        <v>95</v>
      </c>
      <c r="BL223" t="s">
        <v>115</v>
      </c>
      <c r="BM223" t="s">
        <v>99</v>
      </c>
      <c r="BP223" t="s">
        <v>89</v>
      </c>
      <c r="BR223" t="s">
        <v>98</v>
      </c>
      <c r="BU223" t="s">
        <v>92</v>
      </c>
    </row>
    <row r="224" spans="1:73">
      <c r="A224" t="s">
        <v>75</v>
      </c>
      <c r="B224" t="s">
        <v>76</v>
      </c>
      <c r="D224" t="s">
        <v>422</v>
      </c>
      <c r="F224" t="s">
        <v>78</v>
      </c>
      <c r="H224" t="s">
        <v>170</v>
      </c>
      <c r="J224" t="s">
        <v>112</v>
      </c>
      <c r="K224" t="s">
        <v>81</v>
      </c>
      <c r="N224">
        <v>2019120301</v>
      </c>
      <c r="O224" s="1">
        <v>43802</v>
      </c>
      <c r="P224" t="s">
        <v>104</v>
      </c>
      <c r="Q224">
        <v>3</v>
      </c>
      <c r="S224" t="s">
        <v>105</v>
      </c>
      <c r="T224" t="s">
        <v>84</v>
      </c>
      <c r="Y224" s="1">
        <v>43804</v>
      </c>
      <c r="AA224" t="s">
        <v>86</v>
      </c>
      <c r="AF224" t="s">
        <v>91</v>
      </c>
      <c r="AJ224" t="s">
        <v>93</v>
      </c>
      <c r="AL224" t="s">
        <v>94</v>
      </c>
      <c r="AP224">
        <f t="shared" ref="AP224:AP226" si="42">0.5</f>
        <v>0.5</v>
      </c>
      <c r="AW224">
        <f>1</f>
        <v>1</v>
      </c>
      <c r="AX224" t="s">
        <v>93</v>
      </c>
      <c r="AZ224">
        <f>4</f>
        <v>4</v>
      </c>
      <c r="BB224" t="s">
        <v>93</v>
      </c>
      <c r="BE224" t="s">
        <v>95</v>
      </c>
      <c r="BG224" t="s">
        <v>87</v>
      </c>
      <c r="BJ224" t="s">
        <v>95</v>
      </c>
      <c r="BL224">
        <f>32</f>
        <v>32</v>
      </c>
      <c r="BM224">
        <f>8</f>
        <v>8</v>
      </c>
      <c r="BP224" t="s">
        <v>93</v>
      </c>
      <c r="BR224" t="s">
        <v>98</v>
      </c>
      <c r="BU224">
        <f>0.12</f>
        <v>0.12</v>
      </c>
    </row>
    <row r="225" spans="1:75">
      <c r="A225" t="s">
        <v>75</v>
      </c>
      <c r="B225" t="s">
        <v>76</v>
      </c>
      <c r="D225" t="s">
        <v>184</v>
      </c>
      <c r="F225" t="s">
        <v>101</v>
      </c>
      <c r="H225" t="s">
        <v>165</v>
      </c>
      <c r="J225" t="s">
        <v>118</v>
      </c>
      <c r="N225">
        <v>2019120302</v>
      </c>
      <c r="O225" s="1">
        <v>43802</v>
      </c>
      <c r="P225" t="s">
        <v>129</v>
      </c>
      <c r="Q225">
        <v>24</v>
      </c>
      <c r="S225" t="s">
        <v>83</v>
      </c>
      <c r="T225" t="s">
        <v>84</v>
      </c>
      <c r="Y225" s="1">
        <v>43804</v>
      </c>
      <c r="AA225" t="s">
        <v>86</v>
      </c>
      <c r="AC225">
        <f>16</f>
        <v>16</v>
      </c>
      <c r="AE225" t="s">
        <v>91</v>
      </c>
      <c r="AF225" t="s">
        <v>91</v>
      </c>
      <c r="AG225" t="s">
        <v>98</v>
      </c>
      <c r="AL225" t="s">
        <v>90</v>
      </c>
      <c r="AP225">
        <f t="shared" si="42"/>
        <v>0.5</v>
      </c>
      <c r="AV225">
        <f>16</f>
        <v>16</v>
      </c>
      <c r="AW225" t="s">
        <v>92</v>
      </c>
      <c r="AX225" t="s">
        <v>93</v>
      </c>
      <c r="AZ225" t="s">
        <v>94</v>
      </c>
      <c r="BB225">
        <f>4</f>
        <v>4</v>
      </c>
      <c r="BE225" t="s">
        <v>95</v>
      </c>
      <c r="BG225" t="s">
        <v>94</v>
      </c>
      <c r="BH225" t="s">
        <v>91</v>
      </c>
      <c r="BJ225" t="s">
        <v>95</v>
      </c>
      <c r="BL225" t="s">
        <v>115</v>
      </c>
      <c r="BM225">
        <f>4</f>
        <v>4</v>
      </c>
      <c r="BN225" t="s">
        <v>87</v>
      </c>
      <c r="BO225" t="s">
        <v>94</v>
      </c>
      <c r="BP225">
        <f>4</f>
        <v>4</v>
      </c>
      <c r="BR225" t="s">
        <v>98</v>
      </c>
      <c r="BU225">
        <f t="shared" ref="BU225:BU228" si="43">1</f>
        <v>1</v>
      </c>
      <c r="BV225" t="s">
        <v>99</v>
      </c>
      <c r="BW225" t="s">
        <v>99</v>
      </c>
    </row>
    <row r="226" spans="1:75">
      <c r="A226" t="s">
        <v>75</v>
      </c>
      <c r="B226" t="s">
        <v>76</v>
      </c>
      <c r="D226" t="s">
        <v>423</v>
      </c>
      <c r="F226" t="s">
        <v>78</v>
      </c>
      <c r="H226" t="s">
        <v>424</v>
      </c>
      <c r="J226" t="s">
        <v>103</v>
      </c>
      <c r="N226">
        <v>2019120501</v>
      </c>
      <c r="O226" s="1">
        <v>43804</v>
      </c>
      <c r="P226" t="s">
        <v>104</v>
      </c>
      <c r="Q226">
        <v>3</v>
      </c>
      <c r="S226" t="s">
        <v>124</v>
      </c>
      <c r="T226" t="s">
        <v>84</v>
      </c>
      <c r="Y226" s="1">
        <v>43806</v>
      </c>
      <c r="AA226" t="s">
        <v>86</v>
      </c>
      <c r="AC226" t="s">
        <v>87</v>
      </c>
      <c r="AF226" t="s">
        <v>91</v>
      </c>
      <c r="AG226" t="s">
        <v>98</v>
      </c>
      <c r="AL226" t="s">
        <v>94</v>
      </c>
      <c r="AP226">
        <f t="shared" si="42"/>
        <v>0.5</v>
      </c>
      <c r="AV226" t="s">
        <v>91</v>
      </c>
      <c r="AW226" t="s">
        <v>92</v>
      </c>
      <c r="AX226">
        <f t="shared" ref="AX226:AX230" si="44">4</f>
        <v>4</v>
      </c>
      <c r="AZ226">
        <f>4</f>
        <v>4</v>
      </c>
      <c r="BB226" t="s">
        <v>93</v>
      </c>
      <c r="BE226" t="s">
        <v>95</v>
      </c>
      <c r="BG226" t="s">
        <v>94</v>
      </c>
      <c r="BH226" t="s">
        <v>87</v>
      </c>
      <c r="BJ226" t="s">
        <v>95</v>
      </c>
      <c r="BL226">
        <f>1</f>
        <v>1</v>
      </c>
      <c r="BM226" t="s">
        <v>99</v>
      </c>
      <c r="BN226" t="s">
        <v>87</v>
      </c>
      <c r="BO226" t="s">
        <v>97</v>
      </c>
      <c r="BP226" t="s">
        <v>93</v>
      </c>
      <c r="BR226">
        <f>1</f>
        <v>1</v>
      </c>
      <c r="BU226">
        <f t="shared" si="43"/>
        <v>1</v>
      </c>
      <c r="BV226" t="s">
        <v>99</v>
      </c>
      <c r="BW226" t="s">
        <v>99</v>
      </c>
    </row>
    <row r="227" spans="1:75">
      <c r="A227" t="s">
        <v>75</v>
      </c>
      <c r="B227" t="s">
        <v>76</v>
      </c>
      <c r="D227" t="s">
        <v>425</v>
      </c>
      <c r="F227" t="s">
        <v>78</v>
      </c>
      <c r="H227" t="s">
        <v>178</v>
      </c>
      <c r="J227" t="s">
        <v>132</v>
      </c>
      <c r="K227" t="s">
        <v>81</v>
      </c>
      <c r="N227">
        <v>2019120609</v>
      </c>
      <c r="O227" s="1">
        <v>43805</v>
      </c>
      <c r="P227" t="s">
        <v>129</v>
      </c>
      <c r="Q227">
        <v>24</v>
      </c>
      <c r="S227" t="s">
        <v>146</v>
      </c>
      <c r="T227" t="s">
        <v>85</v>
      </c>
      <c r="Y227" s="1">
        <v>43807</v>
      </c>
      <c r="AA227" t="s">
        <v>86</v>
      </c>
      <c r="AD227">
        <f>2</f>
        <v>2</v>
      </c>
      <c r="AH227">
        <f>0.12</f>
        <v>0.12</v>
      </c>
      <c r="AI227" t="s">
        <v>99</v>
      </c>
      <c r="AL227" t="s">
        <v>99</v>
      </c>
      <c r="AO227">
        <f>1</f>
        <v>1</v>
      </c>
      <c r="AP227" t="s">
        <v>99</v>
      </c>
      <c r="AQ227">
        <f>2</f>
        <v>2</v>
      </c>
      <c r="AR227" t="s">
        <v>98</v>
      </c>
      <c r="AS227" t="s">
        <v>151</v>
      </c>
      <c r="AT227">
        <f>2</f>
        <v>2</v>
      </c>
      <c r="AV227">
        <f>16</f>
        <v>16</v>
      </c>
      <c r="AX227" t="s">
        <v>99</v>
      </c>
      <c r="BA227" t="s">
        <v>147</v>
      </c>
      <c r="BB227" t="s">
        <v>93</v>
      </c>
      <c r="BC227" t="s">
        <v>93</v>
      </c>
      <c r="BF227" t="s">
        <v>93</v>
      </c>
      <c r="BN227" t="s">
        <v>94</v>
      </c>
      <c r="BP227" t="s">
        <v>93</v>
      </c>
      <c r="BQ227" t="s">
        <v>99</v>
      </c>
      <c r="BU227" t="s">
        <v>99</v>
      </c>
      <c r="BW227" t="s">
        <v>115</v>
      </c>
    </row>
    <row r="228" spans="1:75">
      <c r="A228" t="s">
        <v>75</v>
      </c>
      <c r="B228" t="s">
        <v>76</v>
      </c>
      <c r="D228" t="s">
        <v>426</v>
      </c>
      <c r="F228" t="s">
        <v>78</v>
      </c>
      <c r="H228" t="s">
        <v>178</v>
      </c>
      <c r="J228" t="s">
        <v>118</v>
      </c>
      <c r="N228">
        <v>2019120701</v>
      </c>
      <c r="O228" s="1">
        <v>43806</v>
      </c>
      <c r="P228" t="s">
        <v>129</v>
      </c>
      <c r="Q228">
        <v>24</v>
      </c>
      <c r="S228" t="s">
        <v>83</v>
      </c>
      <c r="T228" t="s">
        <v>84</v>
      </c>
      <c r="Y228" s="1">
        <v>43808</v>
      </c>
      <c r="AA228" t="s">
        <v>86</v>
      </c>
      <c r="AC228" t="s">
        <v>87</v>
      </c>
      <c r="AE228" t="s">
        <v>88</v>
      </c>
      <c r="AF228" t="s">
        <v>88</v>
      </c>
      <c r="AG228" t="s">
        <v>89</v>
      </c>
      <c r="AL228" t="s">
        <v>90</v>
      </c>
      <c r="AP228">
        <f>0.5</f>
        <v>0.5</v>
      </c>
      <c r="AV228" t="s">
        <v>91</v>
      </c>
      <c r="AW228" t="s">
        <v>92</v>
      </c>
      <c r="AX228" t="s">
        <v>93</v>
      </c>
      <c r="AZ228" t="s">
        <v>94</v>
      </c>
      <c r="BB228" t="s">
        <v>89</v>
      </c>
      <c r="BE228">
        <f t="shared" ref="BE228:BE230" si="45">32</f>
        <v>32</v>
      </c>
      <c r="BG228" t="s">
        <v>94</v>
      </c>
      <c r="BH228" t="s">
        <v>91</v>
      </c>
      <c r="BJ228" t="s">
        <v>95</v>
      </c>
      <c r="BL228" t="s">
        <v>115</v>
      </c>
      <c r="BM228" t="s">
        <v>99</v>
      </c>
      <c r="BN228" t="s">
        <v>91</v>
      </c>
      <c r="BO228">
        <f>4</f>
        <v>4</v>
      </c>
      <c r="BP228">
        <f>8</f>
        <v>8</v>
      </c>
      <c r="BR228" t="s">
        <v>98</v>
      </c>
      <c r="BU228">
        <f t="shared" si="43"/>
        <v>1</v>
      </c>
      <c r="BV228" t="s">
        <v>99</v>
      </c>
      <c r="BW228" t="s">
        <v>99</v>
      </c>
    </row>
    <row r="229" spans="1:75">
      <c r="A229" t="s">
        <v>75</v>
      </c>
      <c r="B229" t="s">
        <v>76</v>
      </c>
      <c r="D229" t="s">
        <v>427</v>
      </c>
      <c r="F229" t="s">
        <v>101</v>
      </c>
      <c r="H229" t="s">
        <v>114</v>
      </c>
      <c r="J229" t="s">
        <v>193</v>
      </c>
      <c r="K229" t="s">
        <v>81</v>
      </c>
      <c r="N229">
        <v>2019120705</v>
      </c>
      <c r="O229" s="1">
        <v>43806</v>
      </c>
      <c r="S229" t="s">
        <v>83</v>
      </c>
      <c r="T229" t="s">
        <v>84</v>
      </c>
      <c r="Y229" s="1">
        <v>43808</v>
      </c>
      <c r="AA229" t="s">
        <v>86</v>
      </c>
      <c r="AC229" t="s">
        <v>87</v>
      </c>
      <c r="AE229" t="s">
        <v>88</v>
      </c>
      <c r="AF229">
        <f>32</f>
        <v>32</v>
      </c>
      <c r="AG229" t="s">
        <v>98</v>
      </c>
      <c r="AK229" t="s">
        <v>95</v>
      </c>
      <c r="AL229">
        <f>4</f>
        <v>4</v>
      </c>
      <c r="AP229" t="s">
        <v>125</v>
      </c>
      <c r="AW229" t="s">
        <v>92</v>
      </c>
      <c r="AX229">
        <f t="shared" si="44"/>
        <v>4</v>
      </c>
      <c r="AZ229" t="s">
        <v>94</v>
      </c>
      <c r="BB229" t="s">
        <v>93</v>
      </c>
      <c r="BE229">
        <f t="shared" si="45"/>
        <v>32</v>
      </c>
      <c r="BG229" t="s">
        <v>94</v>
      </c>
      <c r="BH229" t="s">
        <v>91</v>
      </c>
      <c r="BJ229" t="s">
        <v>95</v>
      </c>
      <c r="BL229" t="s">
        <v>115</v>
      </c>
      <c r="BM229" t="s">
        <v>99</v>
      </c>
      <c r="BN229" t="s">
        <v>91</v>
      </c>
      <c r="BP229" t="s">
        <v>93</v>
      </c>
      <c r="BR229" t="s">
        <v>98</v>
      </c>
      <c r="BU229" t="s">
        <v>97</v>
      </c>
      <c r="BV229" t="s">
        <v>90</v>
      </c>
      <c r="BW229" t="s">
        <v>119</v>
      </c>
    </row>
    <row r="230" spans="1:75">
      <c r="A230" t="s">
        <v>75</v>
      </c>
      <c r="B230" t="s">
        <v>76</v>
      </c>
      <c r="D230" t="s">
        <v>428</v>
      </c>
      <c r="F230" t="s">
        <v>101</v>
      </c>
      <c r="H230" t="s">
        <v>338</v>
      </c>
      <c r="J230" t="s">
        <v>132</v>
      </c>
      <c r="K230" t="s">
        <v>81</v>
      </c>
      <c r="N230">
        <v>2019120706</v>
      </c>
      <c r="O230" s="1">
        <v>43806</v>
      </c>
      <c r="P230" t="s">
        <v>129</v>
      </c>
      <c r="Q230">
        <v>24</v>
      </c>
      <c r="S230" t="s">
        <v>83</v>
      </c>
      <c r="T230" t="s">
        <v>84</v>
      </c>
      <c r="Y230" s="1">
        <v>43808</v>
      </c>
      <c r="AA230" t="s">
        <v>199</v>
      </c>
      <c r="AC230" t="s">
        <v>87</v>
      </c>
      <c r="AE230" t="s">
        <v>88</v>
      </c>
      <c r="AF230" t="s">
        <v>91</v>
      </c>
      <c r="AG230" t="s">
        <v>89</v>
      </c>
      <c r="AL230" t="s">
        <v>90</v>
      </c>
      <c r="AP230" t="s">
        <v>125</v>
      </c>
      <c r="AV230" t="s">
        <v>87</v>
      </c>
      <c r="AW230" t="s">
        <v>92</v>
      </c>
      <c r="AX230">
        <f t="shared" si="44"/>
        <v>4</v>
      </c>
      <c r="AZ230" t="s">
        <v>94</v>
      </c>
      <c r="BB230" t="s">
        <v>89</v>
      </c>
      <c r="BE230">
        <f t="shared" si="45"/>
        <v>32</v>
      </c>
      <c r="BG230" t="s">
        <v>89</v>
      </c>
      <c r="BH230" t="s">
        <v>87</v>
      </c>
      <c r="BJ230" t="s">
        <v>95</v>
      </c>
      <c r="BL230" t="s">
        <v>88</v>
      </c>
      <c r="BM230" t="s">
        <v>96</v>
      </c>
      <c r="BN230" t="s">
        <v>91</v>
      </c>
      <c r="BO230" t="s">
        <v>97</v>
      </c>
      <c r="BP230" t="s">
        <v>89</v>
      </c>
      <c r="BR230" t="s">
        <v>98</v>
      </c>
      <c r="BU230" t="s">
        <v>97</v>
      </c>
      <c r="BV230" t="s">
        <v>99</v>
      </c>
      <c r="BW230" t="s">
        <v>119</v>
      </c>
    </row>
    <row r="231" spans="1:75">
      <c r="A231" t="s">
        <v>75</v>
      </c>
      <c r="B231" t="s">
        <v>76</v>
      </c>
      <c r="D231" t="s">
        <v>429</v>
      </c>
      <c r="F231" t="s">
        <v>101</v>
      </c>
      <c r="H231" t="s">
        <v>153</v>
      </c>
      <c r="J231" t="s">
        <v>103</v>
      </c>
      <c r="N231">
        <v>2019122812</v>
      </c>
      <c r="O231" s="1">
        <v>43827</v>
      </c>
      <c r="P231" t="s">
        <v>104</v>
      </c>
      <c r="Q231">
        <v>3</v>
      </c>
      <c r="S231" t="s">
        <v>124</v>
      </c>
      <c r="T231" t="s">
        <v>84</v>
      </c>
      <c r="Y231" s="1">
        <v>43829</v>
      </c>
      <c r="AA231" t="s">
        <v>86</v>
      </c>
      <c r="AC231" t="s">
        <v>87</v>
      </c>
      <c r="AF231">
        <f>16</f>
        <v>16</v>
      </c>
      <c r="AG231" t="s">
        <v>98</v>
      </c>
      <c r="AL231" t="s">
        <v>94</v>
      </c>
      <c r="AP231" t="s">
        <v>151</v>
      </c>
      <c r="AV231" t="s">
        <v>91</v>
      </c>
      <c r="AW231" t="s">
        <v>92</v>
      </c>
      <c r="AX231" t="s">
        <v>93</v>
      </c>
      <c r="AZ231">
        <f>4</f>
        <v>4</v>
      </c>
      <c r="BB231" t="s">
        <v>93</v>
      </c>
      <c r="BE231" t="s">
        <v>95</v>
      </c>
      <c r="BG231" t="s">
        <v>94</v>
      </c>
      <c r="BH231" t="s">
        <v>91</v>
      </c>
      <c r="BJ231" t="s">
        <v>95</v>
      </c>
      <c r="BL231" t="s">
        <v>115</v>
      </c>
      <c r="BM231" t="s">
        <v>99</v>
      </c>
      <c r="BN231" t="s">
        <v>91</v>
      </c>
      <c r="BO231">
        <f>4</f>
        <v>4</v>
      </c>
      <c r="BP231" t="s">
        <v>93</v>
      </c>
      <c r="BR231" t="s">
        <v>98</v>
      </c>
      <c r="BU231" t="s">
        <v>92</v>
      </c>
      <c r="BV231" t="s">
        <v>99</v>
      </c>
      <c r="BW231" t="s">
        <v>99</v>
      </c>
    </row>
    <row r="232" spans="1:75">
      <c r="A232" t="s">
        <v>75</v>
      </c>
      <c r="B232" t="s">
        <v>76</v>
      </c>
      <c r="D232" t="s">
        <v>430</v>
      </c>
      <c r="F232" t="s">
        <v>78</v>
      </c>
      <c r="H232" t="s">
        <v>128</v>
      </c>
      <c r="J232" t="s">
        <v>118</v>
      </c>
      <c r="N232">
        <v>2019123013</v>
      </c>
      <c r="O232" s="1">
        <v>43829</v>
      </c>
      <c r="P232" t="s">
        <v>129</v>
      </c>
      <c r="Q232">
        <v>24</v>
      </c>
      <c r="S232" t="s">
        <v>124</v>
      </c>
      <c r="T232" t="s">
        <v>84</v>
      </c>
      <c r="Y232" s="1">
        <v>43831</v>
      </c>
      <c r="AA232" t="s">
        <v>86</v>
      </c>
      <c r="AC232" t="s">
        <v>87</v>
      </c>
      <c r="AF232" t="s">
        <v>91</v>
      </c>
      <c r="AG232" t="s">
        <v>98</v>
      </c>
      <c r="AL232" t="s">
        <v>94</v>
      </c>
      <c r="AP232" t="s">
        <v>151</v>
      </c>
      <c r="AV232" t="s">
        <v>91</v>
      </c>
      <c r="AW232" t="s">
        <v>92</v>
      </c>
      <c r="AX232" t="s">
        <v>93</v>
      </c>
      <c r="AZ232" t="s">
        <v>94</v>
      </c>
      <c r="BB232" t="s">
        <v>93</v>
      </c>
      <c r="BE232" t="s">
        <v>95</v>
      </c>
      <c r="BG232" t="s">
        <v>94</v>
      </c>
      <c r="BH232" t="s">
        <v>91</v>
      </c>
      <c r="BJ232" t="s">
        <v>95</v>
      </c>
      <c r="BL232" t="s">
        <v>115</v>
      </c>
      <c r="BM232" t="s">
        <v>99</v>
      </c>
      <c r="BN232" t="s">
        <v>91</v>
      </c>
      <c r="BO232" t="s">
        <v>94</v>
      </c>
      <c r="BP232">
        <f>4</f>
        <v>4</v>
      </c>
      <c r="BR232" t="s">
        <v>98</v>
      </c>
      <c r="BU232" t="s">
        <v>92</v>
      </c>
      <c r="BV232" t="s">
        <v>99</v>
      </c>
      <c r="BW232" t="s">
        <v>99</v>
      </c>
    </row>
    <row r="233" spans="1:73">
      <c r="A233" t="s">
        <v>75</v>
      </c>
      <c r="B233" t="s">
        <v>76</v>
      </c>
      <c r="D233" t="s">
        <v>431</v>
      </c>
      <c r="F233" t="s">
        <v>78</v>
      </c>
      <c r="H233" t="s">
        <v>131</v>
      </c>
      <c r="J233" t="s">
        <v>112</v>
      </c>
      <c r="K233" t="s">
        <v>81</v>
      </c>
      <c r="N233">
        <v>2019122906</v>
      </c>
      <c r="O233" s="1">
        <v>43828</v>
      </c>
      <c r="P233" t="s">
        <v>104</v>
      </c>
      <c r="Q233">
        <v>3</v>
      </c>
      <c r="S233" t="s">
        <v>109</v>
      </c>
      <c r="T233" t="s">
        <v>84</v>
      </c>
      <c r="Y233" s="1">
        <v>43831</v>
      </c>
      <c r="AA233">
        <f>16</f>
        <v>16</v>
      </c>
      <c r="AG233">
        <f>32</f>
        <v>32</v>
      </c>
      <c r="AJ233" t="s">
        <v>94</v>
      </c>
      <c r="AP233">
        <f>2</f>
        <v>2</v>
      </c>
      <c r="AW233" t="s">
        <v>93</v>
      </c>
      <c r="AY233" t="s">
        <v>126</v>
      </c>
      <c r="AZ233" t="s">
        <v>126</v>
      </c>
      <c r="BB233">
        <f>4</f>
        <v>4</v>
      </c>
      <c r="BE233" t="s">
        <v>126</v>
      </c>
      <c r="BG233">
        <f>32</f>
        <v>32</v>
      </c>
      <c r="BM233" t="s">
        <v>88</v>
      </c>
      <c r="BP233" t="s">
        <v>93</v>
      </c>
      <c r="BR233" t="s">
        <v>93</v>
      </c>
      <c r="BT233" t="s">
        <v>94</v>
      </c>
      <c r="BU233">
        <f>4</f>
        <v>4</v>
      </c>
    </row>
    <row r="234" spans="1:73">
      <c r="A234" t="s">
        <v>75</v>
      </c>
      <c r="B234" t="s">
        <v>76</v>
      </c>
      <c r="D234" t="s">
        <v>432</v>
      </c>
      <c r="F234" t="s">
        <v>78</v>
      </c>
      <c r="H234" t="s">
        <v>245</v>
      </c>
      <c r="J234" t="s">
        <v>112</v>
      </c>
      <c r="K234" t="s">
        <v>81</v>
      </c>
      <c r="N234">
        <v>2019123010</v>
      </c>
      <c r="O234" s="1">
        <v>43829</v>
      </c>
      <c r="P234" t="s">
        <v>104</v>
      </c>
      <c r="Q234">
        <v>3</v>
      </c>
      <c r="S234" t="s">
        <v>109</v>
      </c>
      <c r="T234" t="s">
        <v>84</v>
      </c>
      <c r="Y234" s="1">
        <v>43831</v>
      </c>
      <c r="AA234" t="s">
        <v>86</v>
      </c>
      <c r="AG234">
        <f>32</f>
        <v>32</v>
      </c>
      <c r="AJ234" t="s">
        <v>94</v>
      </c>
      <c r="AP234" t="s">
        <v>93</v>
      </c>
      <c r="AW234" t="s">
        <v>93</v>
      </c>
      <c r="AY234">
        <f>32</f>
        <v>32</v>
      </c>
      <c r="AZ234">
        <f>32</f>
        <v>32</v>
      </c>
      <c r="BB234" t="s">
        <v>94</v>
      </c>
      <c r="BE234" t="s">
        <v>126</v>
      </c>
      <c r="BG234">
        <f>8</f>
        <v>8</v>
      </c>
      <c r="BM234">
        <f>8</f>
        <v>8</v>
      </c>
      <c r="BP234" t="s">
        <v>93</v>
      </c>
      <c r="BR234">
        <f>2</f>
        <v>2</v>
      </c>
      <c r="BT234" t="s">
        <v>94</v>
      </c>
      <c r="BU234">
        <f>4</f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2020-01-09T15:24:57Z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2052-11.1.0.9198</vt:lpwstr>
  </property>
</Properties>
</file>