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F:\黄湘宁\2019申请入网成员资料\2019年四川省耐药监测网入网申请报名(金牛医院)\"/>
    </mc:Choice>
  </mc:AlternateContent>
  <bookViews>
    <workbookView xWindow="0" yWindow="0" windowWidth="23895" windowHeight="10350"/>
  </bookViews>
  <sheets>
    <sheet name="123" sheetId="1" r:id="rId1"/>
  </sheets>
  <definedNames>
    <definedName name="_xlnm.Database" hidden="1">'123'!$A$1:$BK$1021</definedName>
  </definedNames>
  <calcPr calcId="152511"/>
</workbook>
</file>

<file path=xl/calcChain.xml><?xml version="1.0" encoding="utf-8"?>
<calcChain xmlns="http://schemas.openxmlformats.org/spreadsheetml/2006/main">
  <c r="BK2" i="1" l="1"/>
  <c r="AC3" i="1"/>
  <c r="AM3" i="1"/>
  <c r="AG4" i="1"/>
  <c r="AL4" i="1"/>
  <c r="AM4" i="1"/>
  <c r="AD5" i="1"/>
  <c r="AG5" i="1"/>
  <c r="AI5" i="1"/>
  <c r="AJ5" i="1"/>
  <c r="Y6" i="1"/>
  <c r="AD6" i="1"/>
  <c r="AH6" i="1"/>
  <c r="AI6" i="1"/>
  <c r="AJ6" i="1"/>
  <c r="AL6" i="1"/>
  <c r="AM6" i="1"/>
  <c r="BH6" i="1"/>
  <c r="BI6" i="1"/>
  <c r="AF7" i="1"/>
  <c r="AH7" i="1"/>
  <c r="AI7" i="1"/>
  <c r="AL7" i="1"/>
  <c r="AM7" i="1"/>
  <c r="AN7" i="1"/>
  <c r="BK8" i="1"/>
  <c r="Y9" i="1"/>
  <c r="AD9" i="1"/>
  <c r="AH9" i="1"/>
  <c r="AI9" i="1"/>
  <c r="AJ9" i="1"/>
  <c r="AL9" i="1"/>
  <c r="AM9" i="1"/>
  <c r="BH9" i="1"/>
  <c r="BI9" i="1"/>
  <c r="Z10" i="1"/>
  <c r="AD10" i="1"/>
  <c r="AE10" i="1"/>
  <c r="AH10" i="1"/>
  <c r="AI10" i="1"/>
  <c r="AL10" i="1"/>
  <c r="AM10" i="1"/>
  <c r="BI10" i="1"/>
  <c r="AD11" i="1"/>
  <c r="AD12" i="1"/>
  <c r="AG12" i="1"/>
  <c r="AI12" i="1"/>
  <c r="AJ12" i="1"/>
  <c r="AE13" i="1"/>
  <c r="BF13" i="1"/>
  <c r="Z14" i="1"/>
  <c r="AL14" i="1"/>
  <c r="AM14" i="1"/>
  <c r="AN14" i="1"/>
  <c r="BG14" i="1"/>
  <c r="Y15" i="1"/>
  <c r="AD15" i="1"/>
  <c r="AH15" i="1"/>
  <c r="AI15" i="1"/>
  <c r="AJ15" i="1"/>
  <c r="AL15" i="1"/>
  <c r="AM15" i="1"/>
  <c r="BH15" i="1"/>
  <c r="BI15" i="1"/>
  <c r="AF16" i="1"/>
  <c r="AH16" i="1"/>
  <c r="AI16" i="1"/>
  <c r="AL16" i="1"/>
  <c r="AM16" i="1"/>
  <c r="AN16" i="1"/>
  <c r="BK17" i="1"/>
  <c r="AD18" i="1"/>
  <c r="AG18" i="1"/>
  <c r="AI18" i="1"/>
  <c r="AJ18" i="1"/>
  <c r="Y20" i="1"/>
  <c r="AD20" i="1"/>
  <c r="AH20" i="1"/>
  <c r="AI20" i="1"/>
  <c r="AJ20" i="1"/>
  <c r="AL20" i="1"/>
  <c r="AM20" i="1"/>
  <c r="BH20" i="1"/>
  <c r="BI20" i="1"/>
  <c r="Y21" i="1"/>
  <c r="AD21" i="1"/>
  <c r="AH21" i="1"/>
  <c r="AI21" i="1"/>
  <c r="AJ21" i="1"/>
  <c r="AL21" i="1"/>
  <c r="AM21" i="1"/>
  <c r="BH21" i="1"/>
  <c r="BI21" i="1"/>
  <c r="Y22" i="1"/>
  <c r="Z22" i="1"/>
  <c r="AD22" i="1"/>
  <c r="AH22" i="1"/>
  <c r="AI22" i="1"/>
  <c r="AJ22" i="1"/>
  <c r="BH22" i="1"/>
  <c r="BI22" i="1"/>
  <c r="Z24" i="1"/>
  <c r="AF24" i="1"/>
  <c r="AH24" i="1"/>
  <c r="AI24" i="1"/>
  <c r="AL24" i="1"/>
  <c r="AM24" i="1"/>
  <c r="AN24" i="1"/>
  <c r="Z25" i="1"/>
  <c r="AF25" i="1"/>
  <c r="AI25" i="1"/>
  <c r="AL25" i="1"/>
  <c r="AN25" i="1"/>
  <c r="Y26" i="1"/>
  <c r="AD26" i="1"/>
  <c r="AH26" i="1"/>
  <c r="AI26" i="1"/>
  <c r="AJ26" i="1"/>
  <c r="AL26" i="1"/>
  <c r="AM26" i="1"/>
  <c r="BH26" i="1"/>
  <c r="BI26" i="1"/>
  <c r="Z27" i="1"/>
  <c r="AD27" i="1"/>
  <c r="AF27" i="1"/>
  <c r="AG27" i="1"/>
  <c r="AL27" i="1"/>
  <c r="AM27" i="1"/>
  <c r="AN27" i="1"/>
  <c r="AD28" i="1"/>
  <c r="AF28" i="1"/>
  <c r="AG28" i="1"/>
  <c r="AL28" i="1"/>
  <c r="AL29" i="1"/>
  <c r="Z30" i="1"/>
  <c r="AF30" i="1"/>
  <c r="AH30" i="1"/>
  <c r="AI30" i="1"/>
  <c r="AJ30" i="1"/>
  <c r="AM30" i="1"/>
  <c r="BI30" i="1"/>
  <c r="AD31" i="1"/>
  <c r="AF31" i="1"/>
  <c r="AG31" i="1"/>
  <c r="BF32" i="1"/>
  <c r="AF33" i="1"/>
  <c r="AG33" i="1"/>
  <c r="AL33" i="1"/>
  <c r="AM33" i="1"/>
  <c r="Z34" i="1"/>
  <c r="AI34" i="1"/>
  <c r="AL34" i="1"/>
  <c r="AM34" i="1"/>
  <c r="AW36" i="1"/>
  <c r="AL38" i="1"/>
  <c r="AM38" i="1"/>
  <c r="AB40" i="1"/>
  <c r="AC41" i="1"/>
  <c r="AF41" i="1"/>
  <c r="AM41" i="1"/>
  <c r="AB42" i="1"/>
  <c r="AN43" i="1"/>
  <c r="AD45" i="1"/>
  <c r="AG45" i="1"/>
  <c r="AN45" i="1"/>
  <c r="Z46" i="1"/>
  <c r="AF46" i="1"/>
  <c r="AL46" i="1"/>
  <c r="AN46" i="1"/>
  <c r="Z47" i="1"/>
  <c r="AF47" i="1"/>
  <c r="AI47" i="1"/>
  <c r="AL47" i="1"/>
  <c r="AN47" i="1"/>
  <c r="AN49" i="1"/>
  <c r="Z50" i="1"/>
  <c r="AF50" i="1"/>
  <c r="AN50" i="1"/>
  <c r="AC53" i="1"/>
  <c r="Z54" i="1"/>
  <c r="AF54" i="1"/>
  <c r="AL54" i="1"/>
  <c r="AN54" i="1"/>
  <c r="Z55" i="1"/>
  <c r="AF55" i="1"/>
  <c r="AI55" i="1"/>
  <c r="AL55" i="1"/>
  <c r="AN55" i="1"/>
  <c r="Z56" i="1"/>
  <c r="AF56" i="1"/>
  <c r="AH56" i="1"/>
  <c r="AI56" i="1"/>
  <c r="AL56" i="1"/>
  <c r="AM56" i="1"/>
  <c r="AN56" i="1"/>
  <c r="BG56" i="1"/>
  <c r="Z58" i="1"/>
  <c r="AD58" i="1"/>
  <c r="AH58" i="1"/>
  <c r="AM58" i="1"/>
  <c r="BI58" i="1"/>
  <c r="AF59" i="1"/>
  <c r="AG59" i="1"/>
  <c r="AK59" i="1"/>
  <c r="AL59" i="1"/>
  <c r="AP60" i="1"/>
  <c r="BF60" i="1"/>
  <c r="AD61" i="1"/>
  <c r="AG61" i="1"/>
  <c r="Z62" i="1"/>
  <c r="AE62" i="1"/>
  <c r="AH62" i="1"/>
  <c r="AI62" i="1"/>
  <c r="AL62" i="1"/>
  <c r="AM62" i="1"/>
  <c r="BI62" i="1"/>
  <c r="Z63" i="1"/>
  <c r="AF63" i="1"/>
  <c r="AN63" i="1"/>
  <c r="AC64" i="1"/>
  <c r="AL64" i="1"/>
  <c r="AW64" i="1"/>
  <c r="AX64" i="1"/>
  <c r="BJ64" i="1"/>
  <c r="AC65" i="1"/>
  <c r="Z66" i="1"/>
  <c r="AD66" i="1"/>
  <c r="AG66" i="1"/>
  <c r="Z67" i="1"/>
  <c r="AF67" i="1"/>
  <c r="AH67" i="1"/>
  <c r="AI67" i="1"/>
  <c r="AL67" i="1"/>
  <c r="AN67" i="1"/>
  <c r="AF68" i="1"/>
  <c r="AL68" i="1"/>
  <c r="AN69" i="1"/>
  <c r="AC71" i="1"/>
  <c r="AK71" i="1"/>
  <c r="AL71" i="1"/>
  <c r="AW71" i="1"/>
  <c r="AX71" i="1"/>
  <c r="AD72" i="1"/>
  <c r="AG72" i="1"/>
  <c r="AD73" i="1"/>
  <c r="AH73" i="1"/>
  <c r="AI73" i="1"/>
  <c r="AL73" i="1"/>
  <c r="AN73" i="1"/>
  <c r="BI73" i="1"/>
  <c r="Z74" i="1"/>
  <c r="AF74" i="1"/>
  <c r="AL74" i="1"/>
  <c r="AM74" i="1"/>
  <c r="AN74" i="1"/>
  <c r="Z75" i="1"/>
  <c r="AF75" i="1"/>
  <c r="AL75" i="1"/>
  <c r="AN75" i="1"/>
  <c r="Z76" i="1"/>
  <c r="AE76" i="1"/>
  <c r="AF76" i="1"/>
  <c r="AL76" i="1"/>
  <c r="AN76" i="1"/>
  <c r="BI76" i="1"/>
  <c r="AK77" i="1"/>
  <c r="Z78" i="1"/>
  <c r="AF78" i="1"/>
  <c r="AI78" i="1"/>
  <c r="AL78" i="1"/>
  <c r="AN78" i="1"/>
  <c r="AF79" i="1"/>
  <c r="AL79" i="1"/>
  <c r="AN80" i="1"/>
  <c r="Z81" i="1"/>
  <c r="AE81" i="1"/>
  <c r="AF81" i="1"/>
  <c r="AL81" i="1"/>
  <c r="AN81" i="1"/>
  <c r="BI81" i="1"/>
  <c r="Z84" i="1"/>
  <c r="AF84" i="1"/>
  <c r="AL84" i="1"/>
  <c r="AN84" i="1"/>
  <c r="Z86" i="1"/>
  <c r="AF86" i="1"/>
  <c r="AL86" i="1"/>
  <c r="AM86" i="1"/>
  <c r="AN86" i="1"/>
  <c r="AD87" i="1"/>
  <c r="AE87" i="1"/>
  <c r="AN88" i="1"/>
  <c r="Z89" i="1"/>
  <c r="AE89" i="1"/>
  <c r="AF89" i="1"/>
  <c r="AL89" i="1"/>
  <c r="AN89" i="1"/>
  <c r="BI89" i="1"/>
  <c r="AD90" i="1"/>
  <c r="AF91" i="1"/>
  <c r="AL91" i="1"/>
  <c r="AD94" i="1"/>
  <c r="AE94" i="1"/>
  <c r="AG94" i="1"/>
  <c r="BF94" i="1"/>
  <c r="Z95" i="1"/>
  <c r="AD95" i="1"/>
  <c r="AF95" i="1"/>
  <c r="AG95" i="1"/>
  <c r="AL95" i="1"/>
  <c r="AM95" i="1"/>
  <c r="AP95" i="1"/>
  <c r="AG96" i="1"/>
  <c r="AL96" i="1"/>
  <c r="AM96" i="1"/>
  <c r="AP96" i="1"/>
  <c r="Z97" i="1"/>
  <c r="AL97" i="1"/>
  <c r="AS98" i="1"/>
  <c r="AT98" i="1"/>
  <c r="AD99" i="1"/>
  <c r="AN100" i="1"/>
  <c r="AF101" i="1"/>
  <c r="AL101" i="1"/>
  <c r="Z103" i="1"/>
  <c r="AF103" i="1"/>
  <c r="AL103" i="1"/>
  <c r="AM103" i="1"/>
  <c r="AN103" i="1"/>
  <c r="BI103" i="1"/>
  <c r="AD104" i="1"/>
  <c r="AL107" i="1"/>
  <c r="AW107" i="1"/>
  <c r="Z109" i="1"/>
  <c r="AF109" i="1"/>
  <c r="AI109" i="1"/>
  <c r="AL109" i="1"/>
  <c r="AM109" i="1"/>
  <c r="AN109" i="1"/>
  <c r="Z112" i="1"/>
  <c r="AF112" i="1"/>
  <c r="AL112" i="1"/>
  <c r="AM112" i="1"/>
  <c r="AN112" i="1"/>
  <c r="BI112" i="1"/>
  <c r="Z114" i="1"/>
  <c r="AF114" i="1"/>
  <c r="AI114" i="1"/>
  <c r="AL114" i="1"/>
  <c r="AN114" i="1"/>
  <c r="AT115" i="1"/>
  <c r="AF118" i="1"/>
  <c r="AL118" i="1"/>
  <c r="Z120" i="1"/>
  <c r="AF120" i="1"/>
  <c r="AI120" i="1"/>
  <c r="AL120" i="1"/>
  <c r="AN120" i="1"/>
  <c r="AC121" i="1"/>
  <c r="AD121" i="1"/>
  <c r="AE121" i="1"/>
  <c r="Z123" i="1"/>
  <c r="AF123" i="1"/>
  <c r="AL123" i="1"/>
  <c r="AM123" i="1"/>
  <c r="AN123" i="1"/>
  <c r="BI123" i="1"/>
  <c r="AO126" i="1"/>
  <c r="Z127" i="1"/>
  <c r="AD127" i="1"/>
  <c r="AE127" i="1"/>
  <c r="AF127" i="1"/>
  <c r="AG127" i="1"/>
  <c r="AF128" i="1"/>
  <c r="AL128" i="1"/>
  <c r="AN128" i="1"/>
  <c r="AF129" i="1"/>
  <c r="AL129" i="1"/>
  <c r="AN129" i="1"/>
  <c r="Z130" i="1"/>
  <c r="AD130" i="1"/>
  <c r="AE130" i="1"/>
  <c r="AF130" i="1"/>
  <c r="AG130" i="1"/>
  <c r="Z131" i="1"/>
  <c r="AL131" i="1"/>
  <c r="AM131" i="1"/>
  <c r="AD132" i="1"/>
  <c r="AF132" i="1"/>
  <c r="AG132" i="1"/>
  <c r="AL132" i="1"/>
  <c r="AM132" i="1"/>
  <c r="AN132" i="1"/>
  <c r="Z134" i="1"/>
  <c r="AF134" i="1"/>
  <c r="AI134" i="1"/>
  <c r="AL134" i="1"/>
  <c r="AM134" i="1"/>
  <c r="AN134" i="1"/>
  <c r="BI134" i="1"/>
  <c r="AC136" i="1"/>
  <c r="AD136" i="1"/>
  <c r="AG136" i="1"/>
  <c r="AH136" i="1"/>
  <c r="AI136" i="1"/>
  <c r="AM136" i="1"/>
  <c r="AD137" i="1"/>
  <c r="AD138" i="1"/>
  <c r="AJ140" i="1"/>
  <c r="AR140" i="1"/>
  <c r="AC142" i="1"/>
  <c r="AG142" i="1"/>
  <c r="AL142" i="1"/>
  <c r="AM142" i="1"/>
  <c r="AC143" i="1"/>
  <c r="AM143" i="1"/>
  <c r="AD144" i="1"/>
  <c r="AE144" i="1"/>
  <c r="AK144" i="1"/>
  <c r="AL144" i="1"/>
  <c r="AM144" i="1"/>
  <c r="AD145" i="1"/>
  <c r="AE145" i="1"/>
  <c r="AP145" i="1"/>
  <c r="AL146" i="1"/>
  <c r="AF148" i="1"/>
  <c r="AG148" i="1"/>
  <c r="AL148" i="1"/>
  <c r="AD149" i="1"/>
  <c r="AL149" i="1"/>
  <c r="AM149" i="1"/>
  <c r="Z152" i="1"/>
  <c r="AF152" i="1"/>
  <c r="AH152" i="1"/>
  <c r="AI152" i="1"/>
  <c r="AN152" i="1"/>
  <c r="BG152" i="1"/>
  <c r="AG153" i="1"/>
  <c r="Z154" i="1"/>
  <c r="AF154" i="1"/>
  <c r="AN154" i="1"/>
  <c r="BI154" i="1"/>
  <c r="Z155" i="1"/>
  <c r="AF155" i="1"/>
  <c r="AI155" i="1"/>
  <c r="AL155" i="1"/>
  <c r="AN155" i="1"/>
  <c r="BG155" i="1"/>
  <c r="Z156" i="1"/>
  <c r="AE156" i="1"/>
  <c r="AF156" i="1"/>
  <c r="AN156" i="1"/>
  <c r="BG156" i="1"/>
  <c r="AJ157" i="1"/>
  <c r="BB158" i="1"/>
  <c r="Z159" i="1"/>
  <c r="AE159" i="1"/>
  <c r="AF159" i="1"/>
  <c r="AH159" i="1"/>
  <c r="AI159" i="1"/>
  <c r="AL159" i="1"/>
  <c r="AN159" i="1"/>
  <c r="BG159" i="1"/>
  <c r="BI159" i="1"/>
  <c r="Z160" i="1"/>
  <c r="AD160" i="1"/>
  <c r="AI160" i="1"/>
  <c r="AL160" i="1"/>
  <c r="BI160" i="1"/>
  <c r="AD161" i="1"/>
  <c r="AF161" i="1"/>
  <c r="AF162" i="1"/>
  <c r="AL162" i="1"/>
  <c r="BB164" i="1"/>
  <c r="AK165" i="1"/>
  <c r="Z166" i="1"/>
  <c r="AF166" i="1"/>
  <c r="AI166" i="1"/>
  <c r="AL166" i="1"/>
  <c r="AN166" i="1"/>
  <c r="AF167" i="1"/>
  <c r="AL167" i="1"/>
  <c r="AD168" i="1"/>
  <c r="AF168" i="1"/>
  <c r="Z169" i="1"/>
  <c r="AE169" i="1"/>
  <c r="AF169" i="1"/>
  <c r="AH169" i="1"/>
  <c r="AI169" i="1"/>
  <c r="AL169" i="1"/>
  <c r="AN169" i="1"/>
  <c r="BG169" i="1"/>
  <c r="BI169" i="1"/>
  <c r="Z171" i="1"/>
  <c r="AD171" i="1"/>
  <c r="AI171" i="1"/>
  <c r="AL171" i="1"/>
  <c r="BI171" i="1"/>
  <c r="Z177" i="1"/>
  <c r="AE177" i="1"/>
  <c r="AF177" i="1"/>
  <c r="AH177" i="1"/>
  <c r="AI177" i="1"/>
  <c r="BI177" i="1"/>
  <c r="AB178" i="1"/>
  <c r="AD179" i="1"/>
  <c r="AE179" i="1"/>
  <c r="AG179" i="1"/>
  <c r="AF180" i="1"/>
  <c r="AL180" i="1"/>
  <c r="AN180" i="1"/>
  <c r="AJ181" i="1"/>
  <c r="AD182" i="1"/>
  <c r="AE182" i="1"/>
  <c r="AG182" i="1"/>
  <c r="AJ182" i="1"/>
  <c r="AN183" i="1"/>
  <c r="AF184" i="1"/>
  <c r="AL184" i="1"/>
  <c r="AB185" i="1"/>
  <c r="AF186" i="1"/>
  <c r="AG186" i="1"/>
  <c r="AO186" i="1"/>
  <c r="Z188" i="1"/>
  <c r="AD188" i="1"/>
  <c r="AE188" i="1"/>
  <c r="AH188" i="1"/>
  <c r="AN188" i="1"/>
  <c r="BG188" i="1"/>
  <c r="BI188" i="1"/>
  <c r="Z189" i="1"/>
  <c r="AD189" i="1"/>
  <c r="AE189" i="1"/>
  <c r="AH189" i="1"/>
  <c r="AN189" i="1"/>
  <c r="BG189" i="1"/>
  <c r="BI189" i="1"/>
  <c r="Z190" i="1"/>
  <c r="AL190" i="1"/>
  <c r="AN190" i="1"/>
  <c r="Z191" i="1"/>
  <c r="AD191" i="1"/>
  <c r="AE191" i="1"/>
  <c r="AF191" i="1"/>
  <c r="AI191" i="1"/>
  <c r="BI191" i="1"/>
  <c r="AF193" i="1"/>
  <c r="AL193" i="1"/>
  <c r="Z194" i="1"/>
  <c r="AL194" i="1"/>
  <c r="AM194" i="1"/>
  <c r="Z195" i="1"/>
  <c r="AL195" i="1"/>
  <c r="AM195" i="1"/>
  <c r="AT197" i="1"/>
  <c r="AV197" i="1"/>
  <c r="AL200" i="1"/>
  <c r="AL201" i="1"/>
  <c r="AL202" i="1"/>
  <c r="Z203" i="1"/>
  <c r="AF203" i="1"/>
  <c r="AL203" i="1"/>
  <c r="AN203" i="1"/>
  <c r="AF205" i="1"/>
  <c r="AL205" i="1"/>
  <c r="AD206" i="1"/>
  <c r="AG206" i="1"/>
  <c r="Z207" i="1"/>
  <c r="AD207" i="1"/>
  <c r="AF207" i="1"/>
  <c r="AG207" i="1"/>
  <c r="AO207" i="1"/>
  <c r="AP207" i="1"/>
  <c r="AC208" i="1"/>
  <c r="AM208" i="1"/>
  <c r="Z209" i="1"/>
  <c r="AD209" i="1"/>
  <c r="AF209" i="1"/>
  <c r="AG209" i="1"/>
  <c r="AO209" i="1"/>
  <c r="AP209" i="1"/>
  <c r="Y210" i="1"/>
  <c r="AD210" i="1"/>
  <c r="AF210" i="1"/>
  <c r="AG210" i="1"/>
  <c r="AJ210" i="1"/>
  <c r="AL210" i="1"/>
  <c r="AM210" i="1"/>
  <c r="AO210" i="1"/>
  <c r="AL211" i="1"/>
  <c r="AD212" i="1"/>
  <c r="AG212" i="1"/>
  <c r="AL213" i="1"/>
  <c r="AM213" i="1"/>
  <c r="AN213" i="1"/>
  <c r="AO213" i="1"/>
  <c r="AL214" i="1"/>
  <c r="AX214" i="1"/>
  <c r="AJ215" i="1"/>
  <c r="AX216" i="1"/>
  <c r="Z218" i="1"/>
  <c r="AE218" i="1"/>
  <c r="AH218" i="1"/>
  <c r="AI218" i="1"/>
  <c r="AN218" i="1"/>
  <c r="BG218" i="1"/>
  <c r="BI218" i="1"/>
  <c r="AD219" i="1"/>
  <c r="AG219" i="1"/>
  <c r="Z220" i="1"/>
  <c r="AE220" i="1"/>
  <c r="AF220" i="1"/>
  <c r="AL220" i="1"/>
  <c r="AN220" i="1"/>
  <c r="Z225" i="1"/>
  <c r="AF225" i="1"/>
  <c r="AL225" i="1"/>
  <c r="AN225" i="1"/>
  <c r="AL228" i="1"/>
  <c r="AV228" i="1"/>
  <c r="BC228" i="1"/>
  <c r="AL230" i="1"/>
  <c r="AD231" i="1"/>
  <c r="AG231" i="1"/>
  <c r="AP231" i="1"/>
  <c r="Z232" i="1"/>
  <c r="AE232" i="1"/>
  <c r="AH232" i="1"/>
  <c r="AI232" i="1"/>
  <c r="AN232" i="1"/>
  <c r="BG232" i="1"/>
  <c r="BI232" i="1"/>
  <c r="Z233" i="1"/>
  <c r="AD233" i="1"/>
  <c r="AE233" i="1"/>
  <c r="AF233" i="1"/>
  <c r="AH233" i="1"/>
  <c r="AI233" i="1"/>
  <c r="AL233" i="1"/>
  <c r="AX234" i="1"/>
  <c r="Z235" i="1"/>
  <c r="AD235" i="1"/>
  <c r="AE235" i="1"/>
  <c r="AF235" i="1"/>
  <c r="AH235" i="1"/>
  <c r="AI235" i="1"/>
  <c r="AL235" i="1"/>
  <c r="AF236" i="1"/>
  <c r="AL236" i="1"/>
  <c r="Z237" i="1"/>
  <c r="AF237" i="1"/>
  <c r="AI237" i="1"/>
  <c r="AL237" i="1"/>
  <c r="AM237" i="1"/>
  <c r="AN237" i="1"/>
  <c r="BG237" i="1"/>
  <c r="AD238" i="1"/>
  <c r="AO238" i="1"/>
  <c r="AP238" i="1"/>
  <c r="Z239" i="1"/>
  <c r="AE239" i="1"/>
  <c r="AH239" i="1"/>
  <c r="AI239" i="1"/>
  <c r="AN239" i="1"/>
  <c r="BG239" i="1"/>
  <c r="BI239" i="1"/>
  <c r="Z240" i="1"/>
  <c r="AD240" i="1"/>
  <c r="AF240" i="1"/>
  <c r="AG240" i="1"/>
  <c r="AI241" i="1"/>
  <c r="AL241" i="1"/>
  <c r="BB244" i="1"/>
  <c r="AL245" i="1"/>
  <c r="AO245" i="1"/>
  <c r="Z246" i="1"/>
  <c r="AF246" i="1"/>
  <c r="AI246" i="1"/>
  <c r="AL246" i="1"/>
  <c r="AM246" i="1"/>
  <c r="AN246" i="1"/>
  <c r="BG246" i="1"/>
  <c r="AF247" i="1"/>
  <c r="AL247" i="1"/>
  <c r="AP249" i="1"/>
  <c r="BF249" i="1"/>
  <c r="AD250" i="1"/>
  <c r="AE250" i="1"/>
  <c r="AN250" i="1"/>
  <c r="BG251" i="1"/>
  <c r="AV252" i="1"/>
  <c r="AT253" i="1"/>
  <c r="AV253" i="1"/>
  <c r="BB253" i="1"/>
  <c r="Z254" i="1"/>
  <c r="AE254" i="1"/>
  <c r="AH254" i="1"/>
  <c r="AI254" i="1"/>
  <c r="AN254" i="1"/>
  <c r="BG254" i="1"/>
  <c r="BI254" i="1"/>
  <c r="Z255" i="1"/>
  <c r="AF255" i="1"/>
  <c r="AL255" i="1"/>
  <c r="AN255" i="1"/>
  <c r="Z257" i="1"/>
  <c r="AF257" i="1"/>
  <c r="AI257" i="1"/>
  <c r="AL257" i="1"/>
  <c r="AN257" i="1"/>
  <c r="BB258" i="1"/>
  <c r="AD259" i="1"/>
  <c r="AE259" i="1"/>
  <c r="AG259" i="1"/>
  <c r="AL259" i="1"/>
  <c r="AM259" i="1"/>
  <c r="Z260" i="1"/>
  <c r="AF260" i="1"/>
  <c r="AL260" i="1"/>
  <c r="AN260" i="1"/>
  <c r="AK262" i="1"/>
  <c r="AX262" i="1"/>
  <c r="Z263" i="1"/>
  <c r="AE263" i="1"/>
  <c r="AH263" i="1"/>
  <c r="AI263" i="1"/>
  <c r="AN263" i="1"/>
  <c r="BG263" i="1"/>
  <c r="BI263" i="1"/>
  <c r="Y264" i="1"/>
  <c r="Z264" i="1"/>
  <c r="AD264" i="1"/>
  <c r="AH264" i="1"/>
  <c r="AI264" i="1"/>
  <c r="AJ264" i="1"/>
  <c r="BI264" i="1"/>
  <c r="Z266" i="1"/>
  <c r="AF266" i="1"/>
  <c r="AL266" i="1"/>
  <c r="AN266" i="1"/>
  <c r="AL267" i="1"/>
  <c r="AF268" i="1"/>
  <c r="AL268" i="1"/>
  <c r="Z269" i="1"/>
  <c r="AF269" i="1"/>
  <c r="AN269" i="1"/>
  <c r="Z270" i="1"/>
  <c r="AF270" i="1"/>
  <c r="AN270" i="1"/>
  <c r="AF271" i="1"/>
  <c r="AL271" i="1"/>
  <c r="Z272" i="1"/>
  <c r="AF272" i="1"/>
  <c r="AL272" i="1"/>
  <c r="AN272" i="1"/>
  <c r="Z274" i="1"/>
  <c r="AF274" i="1"/>
  <c r="AL274" i="1"/>
  <c r="AN274" i="1"/>
  <c r="Z275" i="1"/>
  <c r="AF275" i="1"/>
  <c r="AL275" i="1"/>
  <c r="AN275" i="1"/>
  <c r="AL276" i="1"/>
  <c r="AN276" i="1"/>
  <c r="AC277" i="1"/>
  <c r="AM277" i="1"/>
  <c r="Z278" i="1"/>
  <c r="AF278" i="1"/>
  <c r="AI278" i="1"/>
  <c r="AM278" i="1"/>
  <c r="AN278" i="1"/>
  <c r="AG279" i="1"/>
  <c r="AK279" i="1"/>
  <c r="AL279" i="1"/>
  <c r="AM279" i="1"/>
  <c r="AD281" i="1"/>
  <c r="AG281" i="1"/>
  <c r="AL282" i="1"/>
  <c r="AR282" i="1"/>
  <c r="AV282" i="1"/>
  <c r="BC282" i="1"/>
  <c r="Z284" i="1"/>
  <c r="AC284" i="1"/>
  <c r="AD284" i="1"/>
  <c r="AG284" i="1"/>
  <c r="AI284" i="1"/>
  <c r="Z285" i="1"/>
  <c r="AF285" i="1"/>
  <c r="AL285" i="1"/>
  <c r="AN285" i="1"/>
  <c r="AL286" i="1"/>
  <c r="AM286" i="1"/>
  <c r="AD287" i="1"/>
  <c r="AH287" i="1"/>
  <c r="AI287" i="1"/>
  <c r="AL287" i="1"/>
  <c r="BI287" i="1"/>
  <c r="Z289" i="1"/>
  <c r="AE289" i="1"/>
  <c r="AF289" i="1"/>
  <c r="AH289" i="1"/>
  <c r="AI289" i="1"/>
  <c r="AM289" i="1"/>
  <c r="AN289" i="1"/>
  <c r="BG289" i="1"/>
  <c r="BH289" i="1"/>
  <c r="BI289" i="1"/>
  <c r="AD290" i="1"/>
  <c r="AK290" i="1"/>
  <c r="AX292" i="1"/>
  <c r="AD294" i="1"/>
  <c r="AH294" i="1"/>
  <c r="AI294" i="1"/>
  <c r="AL294" i="1"/>
  <c r="BI294" i="1"/>
  <c r="AI298" i="1"/>
  <c r="AF302" i="1"/>
  <c r="AD303" i="1"/>
  <c r="AE303" i="1"/>
  <c r="AG303" i="1"/>
  <c r="AN303" i="1"/>
  <c r="AE304" i="1"/>
  <c r="BF304" i="1"/>
  <c r="AD306" i="1"/>
  <c r="AG306" i="1"/>
  <c r="AL308" i="1"/>
  <c r="AD310" i="1"/>
  <c r="AK310" i="1"/>
  <c r="Z311" i="1"/>
  <c r="AD311" i="1"/>
  <c r="AE311" i="1"/>
  <c r="AH311" i="1"/>
  <c r="AI311" i="1"/>
  <c r="AN311" i="1"/>
  <c r="BG311" i="1"/>
  <c r="BI311" i="1"/>
  <c r="AF312" i="1"/>
  <c r="AD313" i="1"/>
  <c r="AE313" i="1"/>
  <c r="AG313" i="1"/>
  <c r="AN313" i="1"/>
  <c r="BF314" i="1"/>
  <c r="Y316" i="1"/>
  <c r="Z316" i="1"/>
  <c r="AH316" i="1"/>
  <c r="AI316" i="1"/>
  <c r="AJ316" i="1"/>
  <c r="AL316" i="1"/>
  <c r="AM316" i="1"/>
  <c r="BH316" i="1"/>
  <c r="AC317" i="1"/>
  <c r="AD318" i="1"/>
  <c r="AG318" i="1"/>
  <c r="AN318" i="1"/>
  <c r="AB319" i="1"/>
  <c r="AK319" i="1"/>
  <c r="AL319" i="1"/>
  <c r="BC319" i="1"/>
  <c r="Z320" i="1"/>
  <c r="AL320" i="1"/>
  <c r="AM320" i="1"/>
  <c r="AN320" i="1"/>
  <c r="Z321" i="1"/>
  <c r="AD321" i="1"/>
  <c r="AF321" i="1"/>
  <c r="AG321" i="1"/>
  <c r="AL321" i="1"/>
  <c r="AM321" i="1"/>
  <c r="AC322" i="1"/>
  <c r="AD323" i="1"/>
  <c r="AG323" i="1"/>
  <c r="AN323" i="1"/>
  <c r="AT324" i="1"/>
  <c r="AX327" i="1"/>
  <c r="AL328" i="1"/>
  <c r="Z330" i="1"/>
  <c r="AF330" i="1"/>
  <c r="AH330" i="1"/>
  <c r="AI330" i="1"/>
  <c r="AL330" i="1"/>
  <c r="AN330" i="1"/>
  <c r="Z332" i="1"/>
  <c r="AL332" i="1"/>
  <c r="AM332" i="1"/>
  <c r="AD333" i="1"/>
  <c r="AG333" i="1"/>
  <c r="AN333" i="1"/>
  <c r="Z334" i="1"/>
  <c r="AF334" i="1"/>
  <c r="AH334" i="1"/>
  <c r="AI334" i="1"/>
  <c r="AN334" i="1"/>
  <c r="AD335" i="1"/>
  <c r="AG335" i="1"/>
  <c r="AN335" i="1"/>
  <c r="AG336" i="1"/>
  <c r="Z340" i="1"/>
  <c r="AE340" i="1"/>
  <c r="AF340" i="1"/>
  <c r="AL340" i="1"/>
  <c r="AM340" i="1"/>
  <c r="AN340" i="1"/>
  <c r="BG340" i="1"/>
  <c r="BI340" i="1"/>
  <c r="Z341" i="1"/>
  <c r="AD341" i="1"/>
  <c r="AG341" i="1"/>
  <c r="AL341" i="1"/>
  <c r="Z343" i="1"/>
  <c r="AE343" i="1"/>
  <c r="AF343" i="1"/>
  <c r="AL343" i="1"/>
  <c r="AN343" i="1"/>
  <c r="BG343" i="1"/>
  <c r="BI343" i="1"/>
  <c r="AD344" i="1"/>
  <c r="AF344" i="1"/>
  <c r="AG344" i="1"/>
  <c r="AL344" i="1"/>
  <c r="AN344" i="1"/>
  <c r="AT345" i="1"/>
  <c r="Z346" i="1"/>
  <c r="AH346" i="1"/>
  <c r="AI346" i="1"/>
  <c r="AL346" i="1"/>
  <c r="AN346" i="1"/>
  <c r="AX347" i="1"/>
  <c r="AL349" i="1"/>
  <c r="AW349" i="1"/>
  <c r="Z350" i="1"/>
  <c r="AD350" i="1"/>
  <c r="AF350" i="1"/>
  <c r="AI350" i="1"/>
  <c r="AM350" i="1"/>
  <c r="AN350" i="1"/>
  <c r="BG350" i="1"/>
  <c r="BH350" i="1"/>
  <c r="AD351" i="1"/>
  <c r="AF351" i="1"/>
  <c r="AG351" i="1"/>
  <c r="AL351" i="1"/>
  <c r="AN351" i="1"/>
  <c r="AE352" i="1"/>
  <c r="Z353" i="1"/>
  <c r="AI353" i="1"/>
  <c r="AL353" i="1"/>
  <c r="AM353" i="1"/>
  <c r="AN353" i="1"/>
  <c r="Z354" i="1"/>
  <c r="Z358" i="1"/>
  <c r="AD358" i="1"/>
  <c r="AF358" i="1"/>
  <c r="AI358" i="1"/>
  <c r="AM358" i="1"/>
  <c r="AN358" i="1"/>
  <c r="BG358" i="1"/>
  <c r="BH358" i="1"/>
  <c r="AE359" i="1"/>
  <c r="AJ364" i="1"/>
  <c r="AC365" i="1"/>
  <c r="AH365" i="1"/>
  <c r="AL365" i="1"/>
  <c r="AW365" i="1"/>
  <c r="AX365" i="1"/>
  <c r="BJ365" i="1"/>
  <c r="AO366" i="1"/>
  <c r="AF368" i="1"/>
  <c r="AL368" i="1"/>
  <c r="Z370" i="1"/>
  <c r="AF370" i="1"/>
  <c r="AL370" i="1"/>
  <c r="AN370" i="1"/>
  <c r="BG370" i="1"/>
  <c r="BI370" i="1"/>
  <c r="AO371" i="1"/>
  <c r="AX372" i="1"/>
  <c r="AG373" i="1"/>
  <c r="Z375" i="1"/>
  <c r="AF375" i="1"/>
  <c r="AH375" i="1"/>
  <c r="AI375" i="1"/>
  <c r="AL375" i="1"/>
  <c r="AN375" i="1"/>
  <c r="Z379" i="1"/>
  <c r="AF379" i="1"/>
  <c r="AL379" i="1"/>
  <c r="AN379" i="1"/>
  <c r="BG379" i="1"/>
  <c r="BI379" i="1"/>
  <c r="AE381" i="1"/>
  <c r="AG381" i="1"/>
  <c r="Z382" i="1"/>
  <c r="AF382" i="1"/>
  <c r="AL382" i="1"/>
  <c r="AN382" i="1"/>
  <c r="BG382" i="1"/>
  <c r="BI382" i="1"/>
  <c r="AR383" i="1"/>
  <c r="BF383" i="1"/>
  <c r="Z384" i="1"/>
  <c r="AF384" i="1"/>
  <c r="AL384" i="1"/>
  <c r="AN384" i="1"/>
  <c r="BG384" i="1"/>
  <c r="BI384" i="1"/>
  <c r="AC389" i="1"/>
  <c r="AL390" i="1"/>
  <c r="Z391" i="1"/>
  <c r="AF391" i="1"/>
  <c r="AH391" i="1"/>
  <c r="AL391" i="1"/>
  <c r="AN391" i="1"/>
  <c r="Z392" i="1"/>
  <c r="AD392" i="1"/>
  <c r="AE392" i="1"/>
  <c r="AF392" i="1"/>
  <c r="AL392" i="1"/>
  <c r="AM392" i="1"/>
  <c r="AO393" i="1"/>
  <c r="Z395" i="1"/>
  <c r="AD395" i="1"/>
  <c r="AF395" i="1"/>
  <c r="AG395" i="1"/>
  <c r="AN395" i="1"/>
  <c r="AD397" i="1"/>
  <c r="AO400" i="1"/>
  <c r="AO403" i="1"/>
  <c r="Y405" i="1"/>
  <c r="Z405" i="1"/>
  <c r="AF405" i="1"/>
  <c r="AI405" i="1"/>
  <c r="AL405" i="1"/>
  <c r="AN405" i="1"/>
  <c r="AX407" i="1"/>
  <c r="AI408" i="1"/>
  <c r="Z409" i="1"/>
  <c r="AE409" i="1"/>
  <c r="AF409" i="1"/>
  <c r="AL409" i="1"/>
  <c r="AN409" i="1"/>
  <c r="Z410" i="1"/>
  <c r="AB410" i="1"/>
  <c r="AD410" i="1"/>
  <c r="AE410" i="1"/>
  <c r="AL410" i="1"/>
  <c r="AM410" i="1"/>
  <c r="AC411" i="1"/>
  <c r="AD411" i="1"/>
  <c r="AF411" i="1"/>
  <c r="AN411" i="1"/>
  <c r="Z413" i="1"/>
  <c r="AF413" i="1"/>
  <c r="AI413" i="1"/>
  <c r="AJ413" i="1"/>
  <c r="AL413" i="1"/>
  <c r="AM413" i="1"/>
  <c r="AN413" i="1"/>
  <c r="BH413" i="1"/>
  <c r="AL414" i="1"/>
  <c r="BC414" i="1"/>
  <c r="AC415" i="1"/>
  <c r="AI417" i="1"/>
  <c r="AL417" i="1"/>
  <c r="AI418" i="1"/>
  <c r="AN418" i="1"/>
  <c r="AC419" i="1"/>
  <c r="AC421" i="1"/>
  <c r="AM421" i="1"/>
  <c r="AG423" i="1"/>
  <c r="AP423" i="1"/>
  <c r="AC425" i="1"/>
  <c r="AL426" i="1"/>
  <c r="AM426" i="1"/>
  <c r="AD429" i="1"/>
  <c r="AF429" i="1"/>
  <c r="AG429" i="1"/>
  <c r="AB430" i="1"/>
  <c r="Z431" i="1"/>
  <c r="AF431" i="1"/>
  <c r="AH431" i="1"/>
  <c r="AI431" i="1"/>
  <c r="AL431" i="1"/>
  <c r="AN431" i="1"/>
  <c r="AD433" i="1"/>
  <c r="AF433" i="1"/>
  <c r="AG433" i="1"/>
  <c r="AB434" i="1"/>
  <c r="W435" i="1"/>
  <c r="X435" i="1"/>
  <c r="AE435" i="1"/>
  <c r="AG435" i="1"/>
  <c r="AL435" i="1"/>
  <c r="AM435" i="1"/>
  <c r="Z438" i="1"/>
  <c r="AF438" i="1"/>
  <c r="AI438" i="1"/>
  <c r="AL438" i="1"/>
  <c r="AN438" i="1"/>
  <c r="W440" i="1"/>
  <c r="X440" i="1"/>
  <c r="AE440" i="1"/>
  <c r="AG440" i="1"/>
  <c r="AL440" i="1"/>
  <c r="AM440" i="1"/>
  <c r="Z441" i="1"/>
  <c r="AD441" i="1"/>
  <c r="AF441" i="1"/>
  <c r="AG441" i="1"/>
  <c r="AL441" i="1"/>
  <c r="AM441" i="1"/>
  <c r="AP441" i="1"/>
  <c r="Y443" i="1"/>
  <c r="AK443" i="1"/>
  <c r="Z444" i="1"/>
  <c r="AD444" i="1"/>
  <c r="AF444" i="1"/>
  <c r="AG444" i="1"/>
  <c r="AL444" i="1"/>
  <c r="AM444" i="1"/>
  <c r="AL446" i="1"/>
  <c r="AW446" i="1"/>
  <c r="AC449" i="1"/>
  <c r="AM449" i="1"/>
  <c r="AC451" i="1"/>
  <c r="AK451" i="1"/>
  <c r="AM451" i="1"/>
  <c r="AD453" i="1"/>
  <c r="AF453" i="1"/>
  <c r="AG453" i="1"/>
  <c r="AN453" i="1"/>
  <c r="AC454" i="1"/>
  <c r="AM454" i="1"/>
  <c r="AC456" i="1"/>
  <c r="AM456" i="1"/>
  <c r="AJ459" i="1"/>
  <c r="AT459" i="1"/>
  <c r="Z460" i="1"/>
  <c r="AF460" i="1"/>
  <c r="AN460" i="1"/>
  <c r="Z461" i="1"/>
  <c r="AD461" i="1"/>
  <c r="AF461" i="1"/>
  <c r="AG461" i="1"/>
  <c r="AC464" i="1"/>
  <c r="AM464" i="1"/>
  <c r="AK465" i="1"/>
  <c r="Z466" i="1"/>
  <c r="AD466" i="1"/>
  <c r="AE466" i="1"/>
  <c r="AL466" i="1"/>
  <c r="AM466" i="1"/>
  <c r="AC469" i="1"/>
  <c r="AH469" i="1"/>
  <c r="AK469" i="1"/>
  <c r="AL469" i="1"/>
  <c r="AW469" i="1"/>
  <c r="AX469" i="1"/>
  <c r="BJ469" i="1"/>
  <c r="AL470" i="1"/>
  <c r="AC471" i="1"/>
  <c r="AL473" i="1"/>
  <c r="AM473" i="1"/>
  <c r="Z476" i="1"/>
  <c r="AE476" i="1"/>
  <c r="AF476" i="1"/>
  <c r="AI476" i="1"/>
  <c r="AL476" i="1"/>
  <c r="AN476" i="1"/>
  <c r="BG476" i="1"/>
  <c r="AL477" i="1"/>
  <c r="Z478" i="1"/>
  <c r="AM478" i="1"/>
  <c r="AD479" i="1"/>
  <c r="AB480" i="1"/>
  <c r="Z482" i="1"/>
  <c r="AE482" i="1"/>
  <c r="AF482" i="1"/>
  <c r="AI482" i="1"/>
  <c r="AL482" i="1"/>
  <c r="AN482" i="1"/>
  <c r="BG482" i="1"/>
  <c r="AB484" i="1"/>
  <c r="AC485" i="1"/>
  <c r="AM485" i="1"/>
  <c r="AB486" i="1"/>
  <c r="AJ486" i="1"/>
  <c r="AC487" i="1"/>
  <c r="AM487" i="1"/>
  <c r="AF488" i="1"/>
  <c r="AT490" i="1"/>
  <c r="AX490" i="1"/>
  <c r="AD491" i="1"/>
  <c r="AF491" i="1"/>
  <c r="AG491" i="1"/>
  <c r="AN491" i="1"/>
  <c r="AW492" i="1"/>
  <c r="AX492" i="1"/>
  <c r="AL493" i="1"/>
  <c r="AM493" i="1"/>
  <c r="AP493" i="1"/>
  <c r="AS493" i="1"/>
  <c r="AX493" i="1"/>
  <c r="AD494" i="1"/>
  <c r="AF494" i="1"/>
  <c r="AG494" i="1"/>
  <c r="AL494" i="1"/>
  <c r="AM494" i="1"/>
  <c r="AN494" i="1"/>
  <c r="AB495" i="1"/>
  <c r="AD498" i="1"/>
  <c r="AF498" i="1"/>
  <c r="AG498" i="1"/>
  <c r="AL498" i="1"/>
  <c r="AM498" i="1"/>
  <c r="AN498" i="1"/>
  <c r="AB499" i="1"/>
  <c r="Z500" i="1"/>
  <c r="AD500" i="1"/>
  <c r="AF500" i="1"/>
  <c r="AG500" i="1"/>
  <c r="AL500" i="1"/>
  <c r="AM500" i="1"/>
  <c r="Y501" i="1"/>
  <c r="BB501" i="1"/>
  <c r="AD502" i="1"/>
  <c r="Z503" i="1"/>
  <c r="AD503" i="1"/>
  <c r="AF503" i="1"/>
  <c r="AG503" i="1"/>
  <c r="AN503" i="1"/>
  <c r="AO503" i="1"/>
  <c r="AD504" i="1"/>
  <c r="AG504" i="1"/>
  <c r="AL504" i="1"/>
  <c r="AM504" i="1"/>
  <c r="AN504" i="1"/>
  <c r="AD505" i="1"/>
  <c r="AK508" i="1"/>
  <c r="AT508" i="1"/>
  <c r="AK509" i="1"/>
  <c r="AT509" i="1"/>
  <c r="Z511" i="1"/>
  <c r="AE511" i="1"/>
  <c r="AF511" i="1"/>
  <c r="AL511" i="1"/>
  <c r="AN511" i="1"/>
  <c r="BG511" i="1"/>
  <c r="Z512" i="1"/>
  <c r="AF512" i="1"/>
  <c r="AL512" i="1"/>
  <c r="AN512" i="1"/>
  <c r="AG513" i="1"/>
  <c r="AL513" i="1"/>
  <c r="AM513" i="1"/>
  <c r="AB514" i="1"/>
  <c r="W515" i="1"/>
  <c r="AF515" i="1"/>
  <c r="AG515" i="1"/>
  <c r="AL515" i="1"/>
  <c r="AM515" i="1"/>
  <c r="Z517" i="1"/>
  <c r="AF517" i="1"/>
  <c r="AI517" i="1"/>
  <c r="AN517" i="1"/>
  <c r="Z519" i="1"/>
  <c r="AF519" i="1"/>
  <c r="AL519" i="1"/>
  <c r="AN519" i="1"/>
  <c r="AD520" i="1"/>
  <c r="AF520" i="1"/>
  <c r="AK520" i="1"/>
  <c r="AL520" i="1"/>
  <c r="AM520" i="1"/>
  <c r="AF521" i="1"/>
  <c r="AG521" i="1"/>
  <c r="AK521" i="1"/>
  <c r="AL521" i="1"/>
  <c r="AM521" i="1"/>
  <c r="AB522" i="1"/>
  <c r="AP524" i="1"/>
  <c r="AW524" i="1"/>
  <c r="Z525" i="1"/>
  <c r="AD525" i="1"/>
  <c r="AF525" i="1"/>
  <c r="AG525" i="1"/>
  <c r="AL525" i="1"/>
  <c r="AM525" i="1"/>
  <c r="AN525" i="1"/>
  <c r="AP528" i="1"/>
  <c r="AW528" i="1"/>
  <c r="AC529" i="1"/>
  <c r="Y530" i="1"/>
  <c r="AJ530" i="1"/>
  <c r="AV530" i="1"/>
  <c r="BB530" i="1"/>
  <c r="BF530" i="1"/>
  <c r="AD534" i="1"/>
  <c r="AL534" i="1"/>
  <c r="AD535" i="1"/>
  <c r="AE535" i="1"/>
  <c r="AB538" i="1"/>
  <c r="AD538" i="1"/>
  <c r="AE538" i="1"/>
  <c r="AG538" i="1"/>
  <c r="AP538" i="1"/>
  <c r="BF538" i="1"/>
  <c r="AD540" i="1"/>
  <c r="AF540" i="1"/>
  <c r="AG540" i="1"/>
  <c r="AL540" i="1"/>
  <c r="AD544" i="1"/>
  <c r="AF544" i="1"/>
  <c r="AG544" i="1"/>
  <c r="AB546" i="1"/>
  <c r="AD546" i="1"/>
  <c r="AE546" i="1"/>
  <c r="AG546" i="1"/>
  <c r="AP546" i="1"/>
  <c r="BF546" i="1"/>
  <c r="Z548" i="1"/>
  <c r="AF548" i="1"/>
  <c r="AL548" i="1"/>
  <c r="AN548" i="1"/>
  <c r="Z549" i="1"/>
  <c r="AF549" i="1"/>
  <c r="AL549" i="1"/>
  <c r="AN549" i="1"/>
  <c r="Z550" i="1"/>
  <c r="AF550" i="1"/>
  <c r="AN550" i="1"/>
  <c r="AD552" i="1"/>
  <c r="AH552" i="1"/>
  <c r="AI552" i="1"/>
  <c r="AL552" i="1"/>
  <c r="AM552" i="1"/>
  <c r="AG553" i="1"/>
  <c r="AK553" i="1"/>
  <c r="AT554" i="1"/>
  <c r="AD555" i="1"/>
  <c r="AH555" i="1"/>
  <c r="AI555" i="1"/>
  <c r="AL555" i="1"/>
  <c r="AM555" i="1"/>
  <c r="AI557" i="1"/>
  <c r="AH558" i="1"/>
  <c r="AI558" i="1"/>
  <c r="AL558" i="1"/>
  <c r="AM558" i="1"/>
  <c r="AG559" i="1"/>
  <c r="AK559" i="1"/>
  <c r="AT560" i="1"/>
  <c r="AI561" i="1"/>
  <c r="AF564" i="1"/>
  <c r="AG564" i="1"/>
  <c r="AL564" i="1"/>
  <c r="AM564" i="1"/>
  <c r="AO564" i="1"/>
  <c r="AG565" i="1"/>
  <c r="Z566" i="1"/>
  <c r="AD566" i="1"/>
  <c r="AE566" i="1"/>
  <c r="AH566" i="1"/>
  <c r="AI566" i="1"/>
  <c r="AL566" i="1"/>
  <c r="AM566" i="1"/>
  <c r="BI566" i="1"/>
  <c r="AW568" i="1"/>
  <c r="AC570" i="1"/>
  <c r="AL570" i="1"/>
  <c r="AW570" i="1"/>
  <c r="AX570" i="1"/>
  <c r="AG571" i="1"/>
  <c r="Z572" i="1"/>
  <c r="AD572" i="1"/>
  <c r="AE572" i="1"/>
  <c r="AH572" i="1"/>
  <c r="AI572" i="1"/>
  <c r="AL572" i="1"/>
  <c r="AM572" i="1"/>
  <c r="BI572" i="1"/>
  <c r="Z575" i="1"/>
  <c r="AF575" i="1"/>
  <c r="AI575" i="1"/>
  <c r="AM575" i="1"/>
  <c r="AN575" i="1"/>
  <c r="BG575" i="1"/>
  <c r="Y576" i="1"/>
  <c r="Z576" i="1"/>
  <c r="AF576" i="1"/>
  <c r="AH576" i="1"/>
  <c r="AI576" i="1"/>
  <c r="AJ576" i="1"/>
  <c r="AL576" i="1"/>
  <c r="AM576" i="1"/>
  <c r="AN576" i="1"/>
  <c r="BG576" i="1"/>
  <c r="BH576" i="1"/>
  <c r="BI576" i="1"/>
  <c r="Z578" i="1"/>
  <c r="AF578" i="1"/>
  <c r="AI578" i="1"/>
  <c r="AM578" i="1"/>
  <c r="AN578" i="1"/>
  <c r="BG578" i="1"/>
  <c r="AF579" i="1"/>
  <c r="AL579" i="1"/>
  <c r="AD582" i="1"/>
  <c r="AL582" i="1"/>
  <c r="AM582" i="1"/>
  <c r="BF582" i="1"/>
  <c r="Z583" i="1"/>
  <c r="AF583" i="1"/>
  <c r="AL583" i="1"/>
  <c r="AN583" i="1"/>
  <c r="AD584" i="1"/>
  <c r="AL584" i="1"/>
  <c r="AM584" i="1"/>
  <c r="BF584" i="1"/>
  <c r="Z585" i="1"/>
  <c r="AF585" i="1"/>
  <c r="AL585" i="1"/>
  <c r="AN585" i="1"/>
  <c r="AD586" i="1"/>
  <c r="AF586" i="1"/>
  <c r="AG586" i="1"/>
  <c r="Z587" i="1"/>
  <c r="AF587" i="1"/>
  <c r="AI587" i="1"/>
  <c r="AM587" i="1"/>
  <c r="AN587" i="1"/>
  <c r="BG587" i="1"/>
  <c r="AF588" i="1"/>
  <c r="AG588" i="1"/>
  <c r="AL588" i="1"/>
  <c r="AM588" i="1"/>
  <c r="AF589" i="1"/>
  <c r="AG589" i="1"/>
  <c r="AL589" i="1"/>
  <c r="AM589" i="1"/>
  <c r="Z590" i="1"/>
  <c r="AX591" i="1"/>
  <c r="Z592" i="1"/>
  <c r="AD592" i="1"/>
  <c r="AF592" i="1"/>
  <c r="AG592" i="1"/>
  <c r="AP592" i="1"/>
  <c r="Z593" i="1"/>
  <c r="AF593" i="1"/>
  <c r="AI593" i="1"/>
  <c r="AM593" i="1"/>
  <c r="AN593" i="1"/>
  <c r="BG593" i="1"/>
  <c r="Y594" i="1"/>
  <c r="Z594" i="1"/>
  <c r="AE594" i="1"/>
  <c r="AF594" i="1"/>
  <c r="AH594" i="1"/>
  <c r="AI594" i="1"/>
  <c r="AJ594" i="1"/>
  <c r="BG594" i="1"/>
  <c r="BH594" i="1"/>
  <c r="AD595" i="1"/>
  <c r="AL595" i="1"/>
  <c r="AM595" i="1"/>
  <c r="AT596" i="1"/>
  <c r="Y597" i="1"/>
  <c r="Z597" i="1"/>
  <c r="AF597" i="1"/>
  <c r="AH597" i="1"/>
  <c r="AI597" i="1"/>
  <c r="AJ597" i="1"/>
  <c r="AL597" i="1"/>
  <c r="AM597" i="1"/>
  <c r="AN597" i="1"/>
  <c r="BG597" i="1"/>
  <c r="BH597" i="1"/>
  <c r="BI597" i="1"/>
  <c r="AD598" i="1"/>
  <c r="AL598" i="1"/>
  <c r="AM598" i="1"/>
  <c r="BF598" i="1"/>
  <c r="Z599" i="1"/>
  <c r="AF599" i="1"/>
  <c r="AI599" i="1"/>
  <c r="AL599" i="1"/>
  <c r="AN599" i="1"/>
  <c r="AC600" i="1"/>
  <c r="AL600" i="1"/>
  <c r="AW600" i="1"/>
  <c r="AX600" i="1"/>
  <c r="BJ600" i="1"/>
  <c r="AT601" i="1"/>
  <c r="AD602" i="1"/>
  <c r="AL602" i="1"/>
  <c r="AM602" i="1"/>
  <c r="Y603" i="1"/>
  <c r="Z603" i="1"/>
  <c r="AE603" i="1"/>
  <c r="AF603" i="1"/>
  <c r="AH603" i="1"/>
  <c r="AI603" i="1"/>
  <c r="AJ603" i="1"/>
  <c r="BG603" i="1"/>
  <c r="BH603" i="1"/>
  <c r="AD604" i="1"/>
  <c r="AF604" i="1"/>
  <c r="AG604" i="1"/>
  <c r="AL604" i="1"/>
  <c r="AG605" i="1"/>
  <c r="AG608" i="1"/>
  <c r="Z611" i="1"/>
  <c r="AI611" i="1"/>
  <c r="AM611" i="1"/>
  <c r="AN611" i="1"/>
  <c r="AL612" i="1"/>
  <c r="AW612" i="1"/>
  <c r="AJ615" i="1"/>
  <c r="AX615" i="1"/>
  <c r="BC615" i="1"/>
  <c r="AJ616" i="1"/>
  <c r="AG617" i="1"/>
  <c r="AG621" i="1"/>
  <c r="AD623" i="1"/>
  <c r="AE623" i="1"/>
  <c r="AF623" i="1"/>
  <c r="AG623" i="1"/>
  <c r="AP623" i="1"/>
  <c r="BF623" i="1"/>
  <c r="AC624" i="1"/>
  <c r="AG624" i="1"/>
  <c r="AO624" i="1"/>
  <c r="AL625" i="1"/>
  <c r="AW625" i="1"/>
  <c r="AX626" i="1"/>
  <c r="Z627" i="1"/>
  <c r="AD627" i="1"/>
  <c r="AF627" i="1"/>
  <c r="AG627" i="1"/>
  <c r="AL627" i="1"/>
  <c r="AM627" i="1"/>
  <c r="AN627" i="1"/>
  <c r="AD628" i="1"/>
  <c r="AF628" i="1"/>
  <c r="AG628" i="1"/>
  <c r="AL628" i="1"/>
  <c r="AM628" i="1"/>
  <c r="AL629" i="1"/>
  <c r="Z630" i="1"/>
  <c r="AI630" i="1"/>
  <c r="AM630" i="1"/>
  <c r="AN630" i="1"/>
  <c r="AD631" i="1"/>
  <c r="AE631" i="1"/>
  <c r="AG631" i="1"/>
  <c r="AL634" i="1"/>
  <c r="AM634" i="1"/>
  <c r="AF635" i="1"/>
  <c r="AL635" i="1"/>
  <c r="AF636" i="1"/>
  <c r="AL636" i="1"/>
  <c r="AK638" i="1"/>
  <c r="AL638" i="1"/>
  <c r="BC638" i="1"/>
  <c r="AD640" i="1"/>
  <c r="Z643" i="1"/>
  <c r="AF643" i="1"/>
  <c r="AL643" i="1"/>
  <c r="AN643" i="1"/>
  <c r="AH644" i="1"/>
  <c r="AI644" i="1"/>
  <c r="AL644" i="1"/>
  <c r="AM644" i="1"/>
  <c r="AF645" i="1"/>
  <c r="AL645" i="1"/>
  <c r="AO645" i="1"/>
  <c r="AC646" i="1"/>
  <c r="AB649" i="1"/>
  <c r="AD649" i="1"/>
  <c r="AE649" i="1"/>
  <c r="AF649" i="1"/>
  <c r="AG649" i="1"/>
  <c r="BF649" i="1"/>
  <c r="AB651" i="1"/>
  <c r="AK651" i="1"/>
  <c r="AL651" i="1"/>
  <c r="AC656" i="1"/>
  <c r="AL656" i="1"/>
  <c r="AW656" i="1"/>
  <c r="AX656" i="1"/>
  <c r="AK657" i="1"/>
  <c r="AD658" i="1"/>
  <c r="AF658" i="1"/>
  <c r="AG658" i="1"/>
  <c r="BF658" i="1"/>
  <c r="AC660" i="1"/>
  <c r="AL661" i="1"/>
  <c r="AC662" i="1"/>
  <c r="Z663" i="1"/>
  <c r="AD663" i="1"/>
  <c r="AE663" i="1"/>
  <c r="AH663" i="1"/>
  <c r="AI663" i="1"/>
  <c r="AL663" i="1"/>
  <c r="AM663" i="1"/>
  <c r="BI663" i="1"/>
  <c r="AL664" i="1"/>
  <c r="AD665" i="1"/>
  <c r="AG665" i="1"/>
  <c r="AC666" i="1"/>
  <c r="AD666" i="1"/>
  <c r="AE666" i="1"/>
  <c r="AL667" i="1"/>
  <c r="Z669" i="1"/>
  <c r="AD669" i="1"/>
  <c r="AG669" i="1"/>
  <c r="AL669" i="1"/>
  <c r="AD670" i="1"/>
  <c r="AF670" i="1"/>
  <c r="AG670" i="1"/>
  <c r="AF671" i="1"/>
  <c r="AG671" i="1"/>
  <c r="AL671" i="1"/>
  <c r="AL673" i="1"/>
  <c r="Y674" i="1"/>
  <c r="AD674" i="1"/>
  <c r="AG674" i="1"/>
  <c r="AK674" i="1"/>
  <c r="Z675" i="1"/>
  <c r="AD675" i="1"/>
  <c r="AE675" i="1"/>
  <c r="AH675" i="1"/>
  <c r="AI675" i="1"/>
  <c r="AL675" i="1"/>
  <c r="AM675" i="1"/>
  <c r="AN675" i="1"/>
  <c r="BI675" i="1"/>
  <c r="AC676" i="1"/>
  <c r="AD676" i="1"/>
  <c r="AE676" i="1"/>
  <c r="Z677" i="1"/>
  <c r="AI677" i="1"/>
  <c r="AL677" i="1"/>
  <c r="AM677" i="1"/>
  <c r="AL679" i="1"/>
  <c r="AW679" i="1"/>
  <c r="AX679" i="1"/>
  <c r="AL681" i="1"/>
  <c r="Z682" i="1"/>
  <c r="AI682" i="1"/>
  <c r="AL682" i="1"/>
  <c r="AN682" i="1"/>
  <c r="Y684" i="1"/>
  <c r="AD684" i="1"/>
  <c r="AG684" i="1"/>
  <c r="AD685" i="1"/>
  <c r="AH685" i="1"/>
  <c r="AI685" i="1"/>
  <c r="AM685" i="1"/>
  <c r="AL686" i="1"/>
  <c r="AL687" i="1"/>
  <c r="Z688" i="1"/>
  <c r="AD688" i="1"/>
  <c r="AF688" i="1"/>
  <c r="AG688" i="1"/>
  <c r="AL688" i="1"/>
  <c r="AB690" i="1"/>
  <c r="AJ690" i="1"/>
  <c r="Z693" i="1"/>
  <c r="AH693" i="1"/>
  <c r="AI693" i="1"/>
  <c r="AL693" i="1"/>
  <c r="AN693" i="1"/>
  <c r="AC694" i="1"/>
  <c r="AL697" i="1"/>
  <c r="AR697" i="1"/>
  <c r="AV697" i="1"/>
  <c r="BC697" i="1"/>
  <c r="BF697" i="1"/>
  <c r="Y698" i="1"/>
  <c r="AD698" i="1"/>
  <c r="AG698" i="1"/>
  <c r="AK698" i="1"/>
  <c r="Z699" i="1"/>
  <c r="AD699" i="1"/>
  <c r="AH699" i="1"/>
  <c r="AI699" i="1"/>
  <c r="BI699" i="1"/>
  <c r="AD700" i="1"/>
  <c r="AG700" i="1"/>
  <c r="AL700" i="1"/>
  <c r="AC701" i="1"/>
  <c r="AL701" i="1"/>
  <c r="AW701" i="1"/>
  <c r="AX701" i="1"/>
  <c r="BJ701" i="1"/>
  <c r="Z702" i="1"/>
  <c r="AI702" i="1"/>
  <c r="AL702" i="1"/>
  <c r="AN702" i="1"/>
  <c r="AD703" i="1"/>
  <c r="AG703" i="1"/>
  <c r="AL703" i="1"/>
  <c r="AC705" i="1"/>
  <c r="AL705" i="1"/>
  <c r="AW705" i="1"/>
  <c r="AX705" i="1"/>
  <c r="BJ705" i="1"/>
  <c r="Z706" i="1"/>
  <c r="AD706" i="1"/>
  <c r="AE706" i="1"/>
  <c r="AF706" i="1"/>
  <c r="AI706" i="1"/>
  <c r="AL706" i="1"/>
  <c r="AM706" i="1"/>
  <c r="AN706" i="1"/>
  <c r="BG706" i="1"/>
  <c r="BI706" i="1"/>
  <c r="AC707" i="1"/>
  <c r="AH707" i="1"/>
  <c r="AL707" i="1"/>
  <c r="AW707" i="1"/>
  <c r="AX707" i="1"/>
  <c r="BJ707" i="1"/>
  <c r="Y708" i="1"/>
  <c r="Z708" i="1"/>
  <c r="AF708" i="1"/>
  <c r="AI708" i="1"/>
  <c r="AL708" i="1"/>
  <c r="AN708" i="1"/>
  <c r="BH708" i="1"/>
  <c r="Z709" i="1"/>
  <c r="AD709" i="1"/>
  <c r="AH709" i="1"/>
  <c r="AI709" i="1"/>
  <c r="AN709" i="1"/>
  <c r="BI709" i="1"/>
  <c r="Z710" i="1"/>
  <c r="AD710" i="1"/>
  <c r="AF710" i="1"/>
  <c r="AG710" i="1"/>
  <c r="AN710" i="1"/>
  <c r="AD711" i="1"/>
  <c r="AG711" i="1"/>
  <c r="AH711" i="1"/>
  <c r="AI711" i="1"/>
  <c r="AL711" i="1"/>
  <c r="AM711" i="1"/>
  <c r="AL712" i="1"/>
  <c r="AM712" i="1"/>
  <c r="Z713" i="1"/>
  <c r="AD713" i="1"/>
  <c r="AG713" i="1"/>
  <c r="AC714" i="1"/>
  <c r="AL714" i="1"/>
  <c r="AW714" i="1"/>
  <c r="AX714" i="1"/>
  <c r="BJ714" i="1"/>
  <c r="AA715" i="1"/>
  <c r="AS715" i="1"/>
  <c r="AT715" i="1"/>
  <c r="AX715" i="1"/>
  <c r="AD717" i="1"/>
  <c r="AG717" i="1"/>
  <c r="AH717" i="1"/>
  <c r="AI717" i="1"/>
  <c r="AL717" i="1"/>
  <c r="AM717" i="1"/>
  <c r="AG718" i="1"/>
  <c r="Z720" i="1"/>
  <c r="AD720" i="1"/>
  <c r="AG720" i="1"/>
  <c r="AL720" i="1"/>
  <c r="AM720" i="1"/>
  <c r="AD721" i="1"/>
  <c r="AG721" i="1"/>
  <c r="AK721" i="1"/>
  <c r="AK722" i="1"/>
  <c r="AL722" i="1"/>
  <c r="AW722" i="1"/>
  <c r="AX722" i="1"/>
  <c r="AD723" i="1"/>
  <c r="AE723" i="1"/>
  <c r="AG723" i="1"/>
  <c r="AL723" i="1"/>
  <c r="AN724" i="1"/>
  <c r="AD726" i="1"/>
  <c r="AG726" i="1"/>
  <c r="AL726" i="1"/>
  <c r="Z727" i="1"/>
  <c r="AD727" i="1"/>
  <c r="AG727" i="1"/>
  <c r="AH727" i="1"/>
  <c r="AI727" i="1"/>
  <c r="AC728" i="1"/>
  <c r="AH728" i="1"/>
  <c r="AL728" i="1"/>
  <c r="AW728" i="1"/>
  <c r="AX728" i="1"/>
  <c r="BJ728" i="1"/>
  <c r="Z729" i="1"/>
  <c r="AI729" i="1"/>
  <c r="AL729" i="1"/>
  <c r="AN729" i="1"/>
  <c r="Z730" i="1"/>
  <c r="AF730" i="1"/>
  <c r="AI730" i="1"/>
  <c r="AL730" i="1"/>
  <c r="AN730" i="1"/>
  <c r="AL731" i="1"/>
  <c r="AM731" i="1"/>
  <c r="Z732" i="1"/>
  <c r="AF732" i="1"/>
  <c r="AI732" i="1"/>
  <c r="AL732" i="1"/>
  <c r="AN732" i="1"/>
  <c r="AG733" i="1"/>
  <c r="AL733" i="1"/>
  <c r="AM733" i="1"/>
  <c r="AO733" i="1"/>
  <c r="AD734" i="1"/>
  <c r="AF734" i="1"/>
  <c r="AG734" i="1"/>
  <c r="AL734" i="1"/>
  <c r="AN734" i="1"/>
  <c r="AL735" i="1"/>
  <c r="AM735" i="1"/>
  <c r="AC737" i="1"/>
  <c r="AH737" i="1"/>
  <c r="AL737" i="1"/>
  <c r="AW737" i="1"/>
  <c r="AX737" i="1"/>
  <c r="BJ737" i="1"/>
  <c r="Y738" i="1"/>
  <c r="Z738" i="1"/>
  <c r="AF738" i="1"/>
  <c r="AI738" i="1"/>
  <c r="AL738" i="1"/>
  <c r="AN738" i="1"/>
  <c r="BH738" i="1"/>
  <c r="Z739" i="1"/>
  <c r="AD739" i="1"/>
  <c r="AG739" i="1"/>
  <c r="Z740" i="1"/>
  <c r="AD740" i="1"/>
  <c r="AG740" i="1"/>
  <c r="AL740" i="1"/>
  <c r="Z741" i="1"/>
  <c r="AG741" i="1"/>
  <c r="AH741" i="1"/>
  <c r="AI741" i="1"/>
  <c r="Z742" i="1"/>
  <c r="AI742" i="1"/>
  <c r="AL742" i="1"/>
  <c r="AM742" i="1"/>
  <c r="AN742" i="1"/>
  <c r="Z743" i="1"/>
  <c r="AD743" i="1"/>
  <c r="AL743" i="1"/>
  <c r="BI743" i="1"/>
  <c r="AD745" i="1"/>
  <c r="AF745" i="1"/>
  <c r="AG745" i="1"/>
  <c r="AH745" i="1"/>
  <c r="AK745" i="1"/>
  <c r="AL745" i="1"/>
  <c r="AM745" i="1"/>
  <c r="AD746" i="1"/>
  <c r="AG746" i="1"/>
  <c r="AD747" i="1"/>
  <c r="AE747" i="1"/>
  <c r="AD748" i="1"/>
  <c r="AF748" i="1"/>
  <c r="AG748" i="1"/>
  <c r="AD749" i="1"/>
  <c r="AF749" i="1"/>
  <c r="AG749" i="1"/>
  <c r="AO749" i="1"/>
  <c r="AP749" i="1"/>
  <c r="AD750" i="1"/>
  <c r="AF750" i="1"/>
  <c r="AG750" i="1"/>
  <c r="AO750" i="1"/>
  <c r="AP750" i="1"/>
  <c r="AD751" i="1"/>
  <c r="AG751" i="1"/>
  <c r="AK751" i="1"/>
  <c r="AP751" i="1"/>
  <c r="Z752" i="1"/>
  <c r="AD752" i="1"/>
  <c r="AL752" i="1"/>
  <c r="BI752" i="1"/>
  <c r="AC753" i="1"/>
  <c r="AH753" i="1"/>
  <c r="AL753" i="1"/>
  <c r="AW753" i="1"/>
  <c r="AX753" i="1"/>
  <c r="BJ753" i="1"/>
  <c r="Y754" i="1"/>
  <c r="Z754" i="1"/>
  <c r="AF754" i="1"/>
  <c r="AI754" i="1"/>
  <c r="AL754" i="1"/>
  <c r="AN754" i="1"/>
  <c r="Z755" i="1"/>
  <c r="AF755" i="1"/>
  <c r="AI755" i="1"/>
  <c r="AM755" i="1"/>
  <c r="AN755" i="1"/>
  <c r="Z756" i="1"/>
  <c r="AF756" i="1"/>
  <c r="AI756" i="1"/>
  <c r="AM756" i="1"/>
  <c r="AN756" i="1"/>
  <c r="AD758" i="1"/>
  <c r="AF758" i="1"/>
  <c r="AG758" i="1"/>
  <c r="AL758" i="1"/>
  <c r="Z759" i="1"/>
  <c r="AF759" i="1"/>
  <c r="AN759" i="1"/>
  <c r="AF760" i="1"/>
  <c r="AG760" i="1"/>
  <c r="AL760" i="1"/>
  <c r="AM760" i="1"/>
  <c r="AD761" i="1"/>
  <c r="AG761" i="1"/>
  <c r="AL761" i="1"/>
  <c r="AD762" i="1"/>
  <c r="AE762" i="1"/>
  <c r="AT763" i="1"/>
  <c r="Y764" i="1"/>
  <c r="Z764" i="1"/>
  <c r="AF764" i="1"/>
  <c r="AI764" i="1"/>
  <c r="AL764" i="1"/>
  <c r="AN764" i="1"/>
  <c r="AD765" i="1"/>
  <c r="AG765" i="1"/>
  <c r="AL765" i="1"/>
  <c r="Z766" i="1"/>
  <c r="AF766" i="1"/>
  <c r="AI766" i="1"/>
  <c r="AN766" i="1"/>
  <c r="BG766" i="1"/>
  <c r="AC767" i="1"/>
  <c r="AL768" i="1"/>
  <c r="Z770" i="1"/>
  <c r="AF770" i="1"/>
  <c r="AI770" i="1"/>
  <c r="AJ770" i="1"/>
  <c r="AL770" i="1"/>
  <c r="AN770" i="1"/>
  <c r="Y771" i="1"/>
  <c r="Z771" i="1"/>
  <c r="AF771" i="1"/>
  <c r="AI771" i="1"/>
  <c r="AJ771" i="1"/>
  <c r="AM771" i="1"/>
  <c r="AN771" i="1"/>
  <c r="BH771" i="1"/>
  <c r="AF772" i="1"/>
  <c r="AG772" i="1"/>
  <c r="AK772" i="1"/>
  <c r="AL772" i="1"/>
  <c r="AM772" i="1"/>
  <c r="AD773" i="1"/>
  <c r="AG773" i="1"/>
  <c r="AL773" i="1"/>
  <c r="AD774" i="1"/>
  <c r="AG774" i="1"/>
  <c r="AK774" i="1"/>
  <c r="AD775" i="1"/>
  <c r="AF775" i="1"/>
  <c r="AL775" i="1"/>
  <c r="Z776" i="1"/>
  <c r="AF776" i="1"/>
  <c r="AG776" i="1"/>
  <c r="AL776" i="1"/>
  <c r="AM776" i="1"/>
  <c r="Z777" i="1"/>
  <c r="AD777" i="1"/>
  <c r="AI777" i="1"/>
  <c r="AL777" i="1"/>
  <c r="BI777" i="1"/>
  <c r="AP778" i="1"/>
  <c r="AU778" i="1"/>
  <c r="AW778" i="1"/>
  <c r="BF778" i="1"/>
  <c r="AC779" i="1"/>
  <c r="AL780" i="1"/>
  <c r="AD781" i="1"/>
  <c r="AG781" i="1"/>
  <c r="AL781" i="1"/>
  <c r="Z783" i="1"/>
  <c r="AF783" i="1"/>
  <c r="AI783" i="1"/>
  <c r="AJ783" i="1"/>
  <c r="AL783" i="1"/>
  <c r="AN783" i="1"/>
  <c r="AD784" i="1"/>
  <c r="AG784" i="1"/>
  <c r="AK784" i="1"/>
  <c r="AC785" i="1"/>
  <c r="AC786" i="1"/>
  <c r="AD787" i="1"/>
  <c r="AF787" i="1"/>
  <c r="AG787" i="1"/>
  <c r="AL787" i="1"/>
  <c r="AN787" i="1"/>
  <c r="Z788" i="1"/>
  <c r="AD788" i="1"/>
  <c r="AG788" i="1"/>
  <c r="AL788" i="1"/>
  <c r="Z790" i="1"/>
  <c r="AI790" i="1"/>
  <c r="AL790" i="1"/>
  <c r="AN790" i="1"/>
  <c r="Z791" i="1"/>
  <c r="AD791" i="1"/>
  <c r="AG791" i="1"/>
  <c r="AL791" i="1"/>
  <c r="W792" i="1"/>
  <c r="AG792" i="1"/>
  <c r="AJ792" i="1"/>
  <c r="AL792" i="1"/>
  <c r="AG793" i="1"/>
  <c r="AO793" i="1"/>
  <c r="AD796" i="1"/>
  <c r="AG796" i="1"/>
  <c r="AK796" i="1"/>
  <c r="Z797" i="1"/>
  <c r="AD797" i="1"/>
  <c r="AG797" i="1"/>
  <c r="AL797" i="1"/>
  <c r="AL798" i="1"/>
  <c r="AG800" i="1"/>
  <c r="AO800" i="1"/>
  <c r="AF801" i="1"/>
  <c r="AL801" i="1"/>
  <c r="AG802" i="1"/>
  <c r="AI803" i="1"/>
  <c r="AL803" i="1"/>
  <c r="AN803" i="1"/>
  <c r="Z804" i="1"/>
  <c r="AF804" i="1"/>
  <c r="AH804" i="1"/>
  <c r="AI804" i="1"/>
  <c r="AN804" i="1"/>
  <c r="BG804" i="1"/>
  <c r="BI804" i="1"/>
  <c r="AG805" i="1"/>
  <c r="AF806" i="1"/>
  <c r="AG806" i="1"/>
  <c r="AH807" i="1"/>
  <c r="AK807" i="1"/>
  <c r="AL807" i="1"/>
  <c r="AW807" i="1"/>
  <c r="AX807" i="1"/>
  <c r="BJ807" i="1"/>
  <c r="AF808" i="1"/>
  <c r="AL808" i="1"/>
  <c r="AG809" i="1"/>
  <c r="Z810" i="1"/>
  <c r="AC810" i="1"/>
  <c r="AD810" i="1"/>
  <c r="AG810" i="1"/>
  <c r="AH810" i="1"/>
  <c r="AI810" i="1"/>
  <c r="AM810" i="1"/>
  <c r="AG812" i="1"/>
  <c r="AO812" i="1"/>
  <c r="AW813" i="1"/>
  <c r="Z814" i="1"/>
  <c r="AD814" i="1"/>
  <c r="AL814" i="1"/>
  <c r="BI814" i="1"/>
  <c r="AG815" i="1"/>
  <c r="AL815" i="1"/>
  <c r="AM815" i="1"/>
  <c r="AI816" i="1"/>
  <c r="AL816" i="1"/>
  <c r="AN816" i="1"/>
  <c r="AD817" i="1"/>
  <c r="AH817" i="1"/>
  <c r="AI817" i="1"/>
  <c r="AM817" i="1"/>
  <c r="BK818" i="1"/>
  <c r="Z819" i="1"/>
  <c r="AD819" i="1"/>
  <c r="AF819" i="1"/>
  <c r="AG819" i="1"/>
  <c r="AP819" i="1"/>
  <c r="BF819" i="1"/>
  <c r="Z820" i="1"/>
  <c r="AF820" i="1"/>
  <c r="AL820" i="1"/>
  <c r="AN820" i="1"/>
  <c r="AL822" i="1"/>
  <c r="AW822" i="1"/>
  <c r="AX822" i="1"/>
  <c r="Z823" i="1"/>
  <c r="AE823" i="1"/>
  <c r="AF823" i="1"/>
  <c r="AL823" i="1"/>
  <c r="AN823" i="1"/>
  <c r="BG823" i="1"/>
  <c r="AG825" i="1"/>
  <c r="AL826" i="1"/>
  <c r="Z827" i="1"/>
  <c r="AE827" i="1"/>
  <c r="AL827" i="1"/>
  <c r="AN827" i="1"/>
  <c r="Z828" i="1"/>
  <c r="AD828" i="1"/>
  <c r="BI828" i="1"/>
  <c r="Z829" i="1"/>
  <c r="AD829" i="1"/>
  <c r="AG829" i="1"/>
  <c r="AL829" i="1"/>
  <c r="AC830" i="1"/>
  <c r="AG831" i="1"/>
  <c r="AL831" i="1"/>
  <c r="AM831" i="1"/>
  <c r="Z832" i="1"/>
  <c r="AD832" i="1"/>
  <c r="BI832" i="1"/>
  <c r="Z833" i="1"/>
  <c r="AE833" i="1"/>
  <c r="AF833" i="1"/>
  <c r="AI833" i="1"/>
  <c r="AN833" i="1"/>
  <c r="BG833" i="1"/>
  <c r="AF834" i="1"/>
  <c r="AL834" i="1"/>
  <c r="AN834" i="1"/>
  <c r="AL835" i="1"/>
  <c r="Z838" i="1"/>
  <c r="AD838" i="1"/>
  <c r="AH838" i="1"/>
  <c r="AI838" i="1"/>
  <c r="BI838" i="1"/>
  <c r="Z839" i="1"/>
  <c r="AD839" i="1"/>
  <c r="AF839" i="1"/>
  <c r="AG839" i="1"/>
  <c r="AL840" i="1"/>
  <c r="AM840" i="1"/>
  <c r="AL841" i="1"/>
  <c r="AM841" i="1"/>
  <c r="Z842" i="1"/>
  <c r="AF842" i="1"/>
  <c r="AG842" i="1"/>
  <c r="AL843" i="1"/>
  <c r="W845" i="1"/>
  <c r="AF845" i="1"/>
  <c r="AG845" i="1"/>
  <c r="AL845" i="1"/>
  <c r="AM845" i="1"/>
  <c r="Z846" i="1"/>
  <c r="AE846" i="1"/>
  <c r="AF846" i="1"/>
  <c r="AI846" i="1"/>
  <c r="AN846" i="1"/>
  <c r="BG846" i="1"/>
  <c r="AW847" i="1"/>
  <c r="AW848" i="1"/>
  <c r="Z849" i="1"/>
  <c r="AD849" i="1"/>
  <c r="AF849" i="1"/>
  <c r="AG849" i="1"/>
  <c r="AL849" i="1"/>
  <c r="AM849" i="1"/>
  <c r="Y850" i="1"/>
  <c r="AL850" i="1"/>
  <c r="AT850" i="1"/>
  <c r="AV850" i="1"/>
  <c r="BA850" i="1"/>
  <c r="BC850" i="1"/>
  <c r="Z852" i="1"/>
  <c r="AD852" i="1"/>
  <c r="AL852" i="1"/>
  <c r="BI852" i="1"/>
  <c r="Z854" i="1"/>
  <c r="AD854" i="1"/>
  <c r="AF854" i="1"/>
  <c r="AG854" i="1"/>
  <c r="AL854" i="1"/>
  <c r="AM854" i="1"/>
  <c r="AG855" i="1"/>
  <c r="AL855" i="1"/>
  <c r="AM855" i="1"/>
  <c r="Z856" i="1"/>
  <c r="AD856" i="1"/>
  <c r="AI856" i="1"/>
  <c r="AL856" i="1"/>
  <c r="BI856" i="1"/>
  <c r="AG857" i="1"/>
  <c r="AD858" i="1"/>
  <c r="AH858" i="1"/>
  <c r="BH858" i="1"/>
  <c r="Z859" i="1"/>
  <c r="AD859" i="1"/>
  <c r="AH859" i="1"/>
  <c r="BH859" i="1"/>
  <c r="Z860" i="1"/>
  <c r="AD860" i="1"/>
  <c r="AH860" i="1"/>
  <c r="AI860" i="1"/>
  <c r="AL860" i="1"/>
  <c r="AM860" i="1"/>
  <c r="BH860" i="1"/>
  <c r="BI860" i="1"/>
  <c r="AP861" i="1"/>
  <c r="AW861" i="1"/>
  <c r="BF861" i="1"/>
  <c r="AG862" i="1"/>
  <c r="Z863" i="1"/>
  <c r="AF863" i="1"/>
  <c r="AL863" i="1"/>
  <c r="AN863" i="1"/>
  <c r="Y865" i="1"/>
  <c r="AD865" i="1"/>
  <c r="AH865" i="1"/>
  <c r="AI865" i="1"/>
  <c r="AJ865" i="1"/>
  <c r="AL865" i="1"/>
  <c r="AM865" i="1"/>
  <c r="BH865" i="1"/>
  <c r="BI865" i="1"/>
  <c r="Z867" i="1"/>
  <c r="AD867" i="1"/>
  <c r="AF867" i="1"/>
  <c r="AG867" i="1"/>
  <c r="AL867" i="1"/>
  <c r="AM867" i="1"/>
  <c r="AD868" i="1"/>
  <c r="AF868" i="1"/>
  <c r="AG868" i="1"/>
  <c r="AL868" i="1"/>
  <c r="AM868" i="1"/>
  <c r="AN868" i="1"/>
  <c r="AG870" i="1"/>
  <c r="AL870" i="1"/>
  <c r="AM870" i="1"/>
  <c r="Z871" i="1"/>
  <c r="AD871" i="1"/>
  <c r="AI871" i="1"/>
  <c r="AL871" i="1"/>
  <c r="BI871" i="1"/>
  <c r="AD872" i="1"/>
  <c r="AH872" i="1"/>
  <c r="BH872" i="1"/>
  <c r="Z873" i="1"/>
  <c r="AD873" i="1"/>
  <c r="AL873" i="1"/>
  <c r="BI873" i="1"/>
  <c r="Z874" i="1"/>
  <c r="AF874" i="1"/>
  <c r="AL874" i="1"/>
  <c r="AN874" i="1"/>
  <c r="AD876" i="1"/>
  <c r="AG876" i="1"/>
  <c r="AL876" i="1"/>
  <c r="X877" i="1"/>
  <c r="AL877" i="1"/>
  <c r="AW877" i="1"/>
  <c r="AX877" i="1"/>
  <c r="AI878" i="1"/>
  <c r="AN878" i="1"/>
  <c r="Z879" i="1"/>
  <c r="AF879" i="1"/>
  <c r="AH879" i="1"/>
  <c r="AI879" i="1"/>
  <c r="AN879" i="1"/>
  <c r="BG879" i="1"/>
  <c r="AD880" i="1"/>
  <c r="AG880" i="1"/>
  <c r="AL880" i="1"/>
  <c r="AK881" i="1"/>
  <c r="Z884" i="1"/>
  <c r="AF884" i="1"/>
  <c r="AN884" i="1"/>
  <c r="AC885" i="1"/>
  <c r="AM885" i="1"/>
  <c r="AX886" i="1"/>
  <c r="Z887" i="1"/>
  <c r="AF887" i="1"/>
  <c r="AG887" i="1"/>
  <c r="AL887" i="1"/>
  <c r="AM887" i="1"/>
  <c r="Z888" i="1"/>
  <c r="AF888" i="1"/>
  <c r="AH888" i="1"/>
  <c r="AI888" i="1"/>
  <c r="AN888" i="1"/>
  <c r="BG888" i="1"/>
  <c r="AC889" i="1"/>
  <c r="AG890" i="1"/>
  <c r="AL891" i="1"/>
  <c r="AN891" i="1"/>
  <c r="Z892" i="1"/>
  <c r="AE892" i="1"/>
  <c r="AF892" i="1"/>
  <c r="AH892" i="1"/>
  <c r="AI892" i="1"/>
  <c r="AL892" i="1"/>
  <c r="AN892" i="1"/>
  <c r="BG892" i="1"/>
  <c r="AC893" i="1"/>
  <c r="AL894" i="1"/>
  <c r="Z895" i="1"/>
  <c r="AE895" i="1"/>
  <c r="AF895" i="1"/>
  <c r="AH895" i="1"/>
  <c r="AI895" i="1"/>
  <c r="AL895" i="1"/>
  <c r="BG895" i="1"/>
  <c r="BI895" i="1"/>
  <c r="Z896" i="1"/>
  <c r="AE896" i="1"/>
  <c r="AF896" i="1"/>
  <c r="AH896" i="1"/>
  <c r="AI896" i="1"/>
  <c r="AL896" i="1"/>
  <c r="BG896" i="1"/>
  <c r="BI896" i="1"/>
  <c r="AD897" i="1"/>
  <c r="AE897" i="1"/>
  <c r="AL897" i="1"/>
  <c r="AN897" i="1"/>
  <c r="AH898" i="1"/>
  <c r="AL898" i="1"/>
  <c r="AN898" i="1"/>
  <c r="AG899" i="1"/>
  <c r="AX900" i="1"/>
  <c r="Y902" i="1"/>
  <c r="Z902" i="1"/>
  <c r="AD902" i="1"/>
  <c r="AE902" i="1"/>
  <c r="AH902" i="1"/>
  <c r="AI902" i="1"/>
  <c r="AJ902" i="1"/>
  <c r="AL902" i="1"/>
  <c r="AM902" i="1"/>
  <c r="AN902" i="1"/>
  <c r="BG902" i="1"/>
  <c r="BH902" i="1"/>
  <c r="Y903" i="1"/>
  <c r="Z903" i="1"/>
  <c r="AD903" i="1"/>
  <c r="AE903" i="1"/>
  <c r="AH903" i="1"/>
  <c r="AI903" i="1"/>
  <c r="AJ903" i="1"/>
  <c r="AL903" i="1"/>
  <c r="AM903" i="1"/>
  <c r="AN903" i="1"/>
  <c r="BG903" i="1"/>
  <c r="BH903" i="1"/>
  <c r="Z904" i="1"/>
  <c r="AD904" i="1"/>
  <c r="AF904" i="1"/>
  <c r="AG904" i="1"/>
  <c r="AL904" i="1"/>
  <c r="AM904" i="1"/>
  <c r="AG907" i="1"/>
  <c r="Y908" i="1"/>
  <c r="Z908" i="1"/>
  <c r="AH908" i="1"/>
  <c r="AI908" i="1"/>
  <c r="AJ908" i="1"/>
  <c r="BH908" i="1"/>
  <c r="AC909" i="1"/>
  <c r="AM909" i="1"/>
  <c r="Z910" i="1"/>
  <c r="AE910" i="1"/>
  <c r="AF910" i="1"/>
  <c r="AH910" i="1"/>
  <c r="AI910" i="1"/>
  <c r="AL910" i="1"/>
  <c r="BI910" i="1"/>
  <c r="AL911" i="1"/>
  <c r="AM911" i="1"/>
  <c r="AL912" i="1"/>
  <c r="Z913" i="1"/>
  <c r="AF913" i="1"/>
  <c r="AI913" i="1"/>
  <c r="AL913" i="1"/>
  <c r="AN913" i="1"/>
  <c r="AG914" i="1"/>
  <c r="AL914" i="1"/>
  <c r="AI915" i="1"/>
  <c r="AL915" i="1"/>
  <c r="AM915" i="1"/>
  <c r="AF916" i="1"/>
  <c r="AG916" i="1"/>
  <c r="AL916" i="1"/>
  <c r="AM916" i="1"/>
  <c r="AD917" i="1"/>
  <c r="AH917" i="1"/>
  <c r="AI917" i="1"/>
  <c r="BH917" i="1"/>
  <c r="BI917" i="1"/>
  <c r="AF918" i="1"/>
  <c r="AK918" i="1"/>
  <c r="AL918" i="1"/>
  <c r="AL919" i="1"/>
  <c r="AC920" i="1"/>
  <c r="Z921" i="1"/>
  <c r="AE921" i="1"/>
  <c r="AF921" i="1"/>
  <c r="AH921" i="1"/>
  <c r="AI921" i="1"/>
  <c r="AL921" i="1"/>
  <c r="BG921" i="1"/>
  <c r="BH921" i="1"/>
  <c r="BI921" i="1"/>
  <c r="Z922" i="1"/>
  <c r="AE922" i="1"/>
  <c r="AF922" i="1"/>
  <c r="AL922" i="1"/>
  <c r="AM922" i="1"/>
  <c r="AN922" i="1"/>
  <c r="AC923" i="1"/>
  <c r="AL924" i="1"/>
  <c r="AG926" i="1"/>
  <c r="Z927" i="1"/>
  <c r="AD927" i="1"/>
  <c r="AF927" i="1"/>
  <c r="AH927" i="1"/>
  <c r="AI927" i="1"/>
  <c r="BI927" i="1"/>
  <c r="AD928" i="1"/>
  <c r="AL928" i="1"/>
  <c r="AM928" i="1"/>
  <c r="AL929" i="1"/>
  <c r="AW929" i="1"/>
  <c r="AX929" i="1"/>
  <c r="AL930" i="1"/>
  <c r="Z931" i="1"/>
  <c r="AE931" i="1"/>
  <c r="AN931" i="1"/>
  <c r="AE933" i="1"/>
  <c r="AL933" i="1"/>
  <c r="AM933" i="1"/>
  <c r="AG935" i="1"/>
  <c r="BF935" i="1"/>
  <c r="AW936" i="1"/>
  <c r="AX936" i="1"/>
  <c r="AF938" i="1"/>
  <c r="AG938" i="1"/>
  <c r="AL938" i="1"/>
  <c r="AG939" i="1"/>
  <c r="AI939" i="1"/>
  <c r="AL939" i="1"/>
  <c r="AM939" i="1"/>
  <c r="X940" i="1"/>
  <c r="AD940" i="1"/>
  <c r="AE940" i="1"/>
  <c r="AL940" i="1"/>
  <c r="AM940" i="1"/>
  <c r="Z941" i="1"/>
  <c r="AE941" i="1"/>
  <c r="AF941" i="1"/>
  <c r="AH941" i="1"/>
  <c r="AI941" i="1"/>
  <c r="AL941" i="1"/>
  <c r="AM941" i="1"/>
  <c r="AN941" i="1"/>
  <c r="BG941" i="1"/>
  <c r="Z942" i="1"/>
  <c r="AF942" i="1"/>
  <c r="AH942" i="1"/>
  <c r="AI942" i="1"/>
  <c r="AL942" i="1"/>
  <c r="AN942" i="1"/>
  <c r="Z943" i="1"/>
  <c r="AF943" i="1"/>
  <c r="AH943" i="1"/>
  <c r="AI943" i="1"/>
  <c r="AL943" i="1"/>
  <c r="AN943" i="1"/>
  <c r="Z944" i="1"/>
  <c r="AF944" i="1"/>
  <c r="AI944" i="1"/>
  <c r="AN944" i="1"/>
  <c r="AC945" i="1"/>
  <c r="AD945" i="1"/>
  <c r="AE945" i="1"/>
  <c r="BF945" i="1"/>
  <c r="AF946" i="1"/>
  <c r="AG946" i="1"/>
  <c r="AL946" i="1"/>
  <c r="AM946" i="1"/>
  <c r="AE947" i="1"/>
  <c r="AL947" i="1"/>
  <c r="AM947" i="1"/>
  <c r="AE948" i="1"/>
  <c r="AL948" i="1"/>
  <c r="AD949" i="1"/>
  <c r="AF949" i="1"/>
  <c r="AG949" i="1"/>
  <c r="AN949" i="1"/>
  <c r="AD951" i="1"/>
  <c r="AG951" i="1"/>
  <c r="AL952" i="1"/>
  <c r="AL955" i="1"/>
  <c r="BC955" i="1"/>
  <c r="AL956" i="1"/>
  <c r="AN956" i="1"/>
  <c r="AC957" i="1"/>
  <c r="AL957" i="1"/>
  <c r="AW957" i="1"/>
  <c r="AX957" i="1"/>
  <c r="AD958" i="1"/>
  <c r="AE958" i="1"/>
  <c r="AG958" i="1"/>
  <c r="AF959" i="1"/>
  <c r="AH959" i="1"/>
  <c r="AI959" i="1"/>
  <c r="BH959" i="1"/>
  <c r="BI959" i="1"/>
  <c r="AL960" i="1"/>
  <c r="AM960" i="1"/>
  <c r="AO960" i="1"/>
  <c r="Z961" i="1"/>
  <c r="AI961" i="1"/>
  <c r="AM961" i="1"/>
  <c r="AN961" i="1"/>
  <c r="AD962" i="1"/>
  <c r="AG962" i="1"/>
  <c r="AP962" i="1"/>
  <c r="BF962" i="1"/>
  <c r="AO963" i="1"/>
  <c r="AD965" i="1"/>
  <c r="AG965" i="1"/>
  <c r="Z966" i="1"/>
  <c r="AI966" i="1"/>
  <c r="AM966" i="1"/>
  <c r="AN966" i="1"/>
  <c r="AG967" i="1"/>
  <c r="AL967" i="1"/>
  <c r="AP967" i="1"/>
  <c r="AD970" i="1"/>
  <c r="AE970" i="1"/>
  <c r="AG970" i="1"/>
  <c r="AL970" i="1"/>
  <c r="Z971" i="1"/>
  <c r="AD971" i="1"/>
  <c r="AE971" i="1"/>
  <c r="AF971" i="1"/>
  <c r="AH971" i="1"/>
  <c r="AI971" i="1"/>
  <c r="AL971" i="1"/>
  <c r="AM971" i="1"/>
  <c r="BG971" i="1"/>
  <c r="BI971" i="1"/>
  <c r="AK972" i="1"/>
  <c r="AL972" i="1"/>
  <c r="AM972" i="1"/>
  <c r="AP973" i="1"/>
  <c r="AW973" i="1"/>
  <c r="AC975" i="1"/>
  <c r="AH975" i="1"/>
  <c r="AL975" i="1"/>
  <c r="AW975" i="1"/>
  <c r="AX975" i="1"/>
  <c r="BJ975" i="1"/>
  <c r="Z976" i="1"/>
  <c r="AF976" i="1"/>
  <c r="AI976" i="1"/>
  <c r="AL976" i="1"/>
  <c r="AM976" i="1"/>
  <c r="AN976" i="1"/>
  <c r="BH976" i="1"/>
  <c r="AL977" i="1"/>
  <c r="AM977" i="1"/>
  <c r="BG977" i="1"/>
  <c r="Y978" i="1"/>
  <c r="AD978" i="1"/>
  <c r="AG979" i="1"/>
  <c r="AF980" i="1"/>
  <c r="AG980" i="1"/>
  <c r="AG981" i="1"/>
  <c r="AG982" i="1"/>
  <c r="AD983" i="1"/>
  <c r="AF983" i="1"/>
  <c r="AG983" i="1"/>
  <c r="AL983" i="1"/>
  <c r="AM983" i="1"/>
  <c r="AN983" i="1"/>
  <c r="Z984" i="1"/>
  <c r="AL984" i="1"/>
  <c r="AM984" i="1"/>
  <c r="AN984" i="1"/>
  <c r="BG984" i="1"/>
  <c r="AG986" i="1"/>
  <c r="AF987" i="1"/>
  <c r="AG987" i="1"/>
  <c r="AG988" i="1"/>
  <c r="Z990" i="1"/>
  <c r="AI990" i="1"/>
  <c r="AJ990" i="1"/>
  <c r="AL990" i="1"/>
  <c r="AN990" i="1"/>
  <c r="BG990" i="1"/>
  <c r="AD991" i="1"/>
  <c r="AG991" i="1"/>
  <c r="AL991" i="1"/>
  <c r="AM991" i="1"/>
  <c r="AL992" i="1"/>
  <c r="AO992" i="1"/>
  <c r="AL993" i="1"/>
  <c r="Z994" i="1"/>
  <c r="AI994" i="1"/>
  <c r="AJ994" i="1"/>
  <c r="AL994" i="1"/>
  <c r="AN994" i="1"/>
  <c r="BG994" i="1"/>
  <c r="Y996" i="1"/>
  <c r="AK996" i="1"/>
  <c r="Y997" i="1"/>
  <c r="AK997" i="1"/>
  <c r="AD998" i="1"/>
  <c r="Y999" i="1"/>
  <c r="Z999" i="1"/>
  <c r="AD999" i="1"/>
  <c r="AE999" i="1"/>
  <c r="AF999" i="1"/>
  <c r="AI999" i="1"/>
  <c r="AJ999" i="1"/>
  <c r="AM999" i="1"/>
  <c r="AN999" i="1"/>
  <c r="BG999" i="1"/>
  <c r="BH999" i="1"/>
  <c r="AL1000" i="1"/>
  <c r="AM1000" i="1"/>
  <c r="Z1003" i="1"/>
  <c r="AI1003" i="1"/>
  <c r="AL1003" i="1"/>
  <c r="AN1003" i="1"/>
  <c r="AC1004" i="1"/>
  <c r="AD1005" i="1"/>
  <c r="AG1005" i="1"/>
  <c r="AC1006" i="1"/>
  <c r="AD1006" i="1"/>
  <c r="AF1006" i="1"/>
  <c r="AL1006" i="1"/>
  <c r="AM1006" i="1"/>
  <c r="BF1006" i="1"/>
  <c r="AL1007" i="1"/>
  <c r="Z1008" i="1"/>
  <c r="AL1008" i="1"/>
  <c r="AP1008" i="1"/>
  <c r="Z1009" i="1"/>
  <c r="AE1009" i="1"/>
  <c r="AI1009" i="1"/>
  <c r="AL1009" i="1"/>
  <c r="AM1009" i="1"/>
  <c r="AN1009" i="1"/>
  <c r="BI1009" i="1"/>
  <c r="Z1010" i="1"/>
  <c r="AI1010" i="1"/>
  <c r="AL1010" i="1"/>
  <c r="AN1010" i="1"/>
  <c r="AX1013" i="1"/>
  <c r="Y1014" i="1"/>
  <c r="Z1014" i="1"/>
  <c r="AD1014" i="1"/>
  <c r="AE1014" i="1"/>
  <c r="AF1014" i="1"/>
  <c r="AI1014" i="1"/>
  <c r="AJ1014" i="1"/>
  <c r="AM1014" i="1"/>
  <c r="AN1014" i="1"/>
  <c r="BG1014" i="1"/>
  <c r="BH1014" i="1"/>
  <c r="AL1015" i="1"/>
  <c r="AM1015" i="1"/>
  <c r="Z1016" i="1"/>
  <c r="AD1016" i="1"/>
  <c r="AE1016" i="1"/>
  <c r="AO1016" i="1"/>
  <c r="AD1017" i="1"/>
  <c r="AG1017" i="1"/>
  <c r="BF1018" i="1"/>
  <c r="Z1019" i="1"/>
  <c r="AI1019" i="1"/>
  <c r="AL1019" i="1"/>
  <c r="AN1019" i="1"/>
  <c r="BH1019" i="1"/>
  <c r="AD1021" i="1"/>
  <c r="AF1021" i="1"/>
  <c r="AG1021" i="1"/>
  <c r="AL1021" i="1"/>
  <c r="AM1021" i="1"/>
  <c r="AN1021" i="1"/>
</calcChain>
</file>

<file path=xl/sharedStrings.xml><?xml version="1.0" encoding="utf-8"?>
<sst xmlns="http://schemas.openxmlformats.org/spreadsheetml/2006/main" count="22034" uniqueCount="551">
  <si>
    <t>COUNTRY_A</t>
  </si>
  <si>
    <t>LABORATORY</t>
  </si>
  <si>
    <t>PATIENT_ID</t>
  </si>
  <si>
    <t>FULL_NAME</t>
  </si>
  <si>
    <t>SEX</t>
  </si>
  <si>
    <t>AGE</t>
  </si>
  <si>
    <t>WARD</t>
  </si>
  <si>
    <t>DEPARTMENT</t>
  </si>
  <si>
    <t>SPEC_NUM</t>
  </si>
  <si>
    <t>SPEC_DATE</t>
  </si>
  <si>
    <t>SPEC_TYPE</t>
  </si>
  <si>
    <t>SPEC_CODE</t>
  </si>
  <si>
    <t>DATE_DATA</t>
  </si>
  <si>
    <t>ORGANISM</t>
  </si>
  <si>
    <t>ORG_TYPE</t>
  </si>
  <si>
    <t>BETA_LACT</t>
  </si>
  <si>
    <t>JIEGUO</t>
  </si>
  <si>
    <t>MRSA_SCRN</t>
  </si>
  <si>
    <t>ESBL</t>
  </si>
  <si>
    <t>SCN</t>
  </si>
  <si>
    <t>CARBAPENEM</t>
  </si>
  <si>
    <t>INDUC_CLI</t>
  </si>
  <si>
    <t>CZO_NM</t>
  </si>
  <si>
    <t>CXM_NM</t>
  </si>
  <si>
    <t>GEN_NM</t>
  </si>
  <si>
    <t>FEP_NM</t>
  </si>
  <si>
    <t>AMP_NM</t>
  </si>
  <si>
    <t>FOX_NM</t>
  </si>
  <si>
    <t>CRO_NM</t>
  </si>
  <si>
    <t>CSL_NM</t>
  </si>
  <si>
    <t>TZP_NM</t>
  </si>
  <si>
    <t>TCC_NM</t>
  </si>
  <si>
    <t>SAM_NM</t>
  </si>
  <si>
    <t>MEM_NM</t>
  </si>
  <si>
    <t>IPM_NM</t>
  </si>
  <si>
    <t>AMK_NM</t>
  </si>
  <si>
    <t>SXT_NM</t>
  </si>
  <si>
    <t>LVX_NM</t>
  </si>
  <si>
    <t>CIP_NM</t>
  </si>
  <si>
    <t>CAZ_NM</t>
  </si>
  <si>
    <t>CHL_NM</t>
  </si>
  <si>
    <t>MNO_NM</t>
  </si>
  <si>
    <t>POL_NM</t>
  </si>
  <si>
    <t>CLI_NM</t>
  </si>
  <si>
    <t>RIF_NM</t>
  </si>
  <si>
    <t>ERY_NM</t>
  </si>
  <si>
    <t>VAN_NM</t>
  </si>
  <si>
    <t>OXA_NM</t>
  </si>
  <si>
    <t>TCY_NM</t>
  </si>
  <si>
    <t>PEN_NM</t>
  </si>
  <si>
    <t>TGC_NM</t>
  </si>
  <si>
    <t>LNZ_NM</t>
  </si>
  <si>
    <t>AZM_NM</t>
  </si>
  <si>
    <t>TEC_NM</t>
  </si>
  <si>
    <t>MFX_NM</t>
  </si>
  <si>
    <t>GEH_NM</t>
  </si>
  <si>
    <t>STH_NM</t>
  </si>
  <si>
    <t>NIT_NM</t>
  </si>
  <si>
    <t>PIP_NM</t>
  </si>
  <si>
    <t>TOB_NM</t>
  </si>
  <si>
    <t>ATM_NM</t>
  </si>
  <si>
    <t>AMC_NM</t>
  </si>
  <si>
    <t>AMB_NM</t>
  </si>
  <si>
    <t>CHN</t>
  </si>
  <si>
    <t>JN</t>
  </si>
  <si>
    <t>樊崇玉</t>
  </si>
  <si>
    <t>f</t>
  </si>
  <si>
    <t>重症监护室ICU</t>
  </si>
  <si>
    <t>icu</t>
  </si>
  <si>
    <t>ur</t>
  </si>
  <si>
    <t>cal</t>
  </si>
  <si>
    <t>白假丝酵母菌</t>
  </si>
  <si>
    <t>黄道芬</t>
  </si>
  <si>
    <t>sp</t>
  </si>
  <si>
    <t>aba</t>
  </si>
  <si>
    <t>鲍曼不动杆菌</t>
  </si>
  <si>
    <t>&lt;=1</t>
  </si>
  <si>
    <t>&lt;=2</t>
  </si>
  <si>
    <t>&lt;=2/1</t>
  </si>
  <si>
    <t>&lt;=4/4</t>
  </si>
  <si>
    <t>&lt;=4/2</t>
  </si>
  <si>
    <t>&lt;=4</t>
  </si>
  <si>
    <t>&lt;=0.5/</t>
  </si>
  <si>
    <t>&lt;=0.12</t>
  </si>
  <si>
    <t>刘高顺</t>
  </si>
  <si>
    <t>m</t>
  </si>
  <si>
    <t>脑外科</t>
  </si>
  <si>
    <t>nes</t>
  </si>
  <si>
    <t>bl</t>
  </si>
  <si>
    <t>eco</t>
  </si>
  <si>
    <t>大肠埃希菌</t>
  </si>
  <si>
    <t>&lt;=8</t>
  </si>
  <si>
    <t>&gt;=32</t>
  </si>
  <si>
    <t>陈怀</t>
  </si>
  <si>
    <t>&gt;=16</t>
  </si>
  <si>
    <t>&gt;=64</t>
  </si>
  <si>
    <t>&gt;=128/</t>
  </si>
  <si>
    <t>&gt;=8/15</t>
  </si>
  <si>
    <t>&gt;=8</t>
  </si>
  <si>
    <t>&gt;=4</t>
  </si>
  <si>
    <t>邓学利</t>
  </si>
  <si>
    <t>pae</t>
  </si>
  <si>
    <t>铜绿假单胞菌</t>
  </si>
  <si>
    <t>&gt;=128</t>
  </si>
  <si>
    <t>黄金国</t>
  </si>
  <si>
    <t>&lt;=16/8</t>
  </si>
  <si>
    <t>&lt;=8/4</t>
  </si>
  <si>
    <t>邹学敏</t>
  </si>
  <si>
    <t>黄方贵</t>
  </si>
  <si>
    <t>肿瘤科</t>
  </si>
  <si>
    <t>onc</t>
  </si>
  <si>
    <t>kpn</t>
  </si>
  <si>
    <t>肺炎克雷伯菌</t>
  </si>
  <si>
    <t>&gt;=64/3</t>
  </si>
  <si>
    <t>&lt;=0.06</t>
  </si>
  <si>
    <t>唐福秀</t>
  </si>
  <si>
    <t>徐德凤</t>
  </si>
  <si>
    <t>内科(一)</t>
  </si>
  <si>
    <t>res</t>
  </si>
  <si>
    <t>&lt;=8/2</t>
  </si>
  <si>
    <t>唐丹</t>
  </si>
  <si>
    <t>熊秀花</t>
  </si>
  <si>
    <t>&lt;=0.25</t>
  </si>
  <si>
    <t>胡日丹</t>
  </si>
  <si>
    <t>pma</t>
  </si>
  <si>
    <t>嗜麦芽窄食单胞菌</t>
  </si>
  <si>
    <t>李勇</t>
  </si>
  <si>
    <t>泌尿、肛肠外科</t>
  </si>
  <si>
    <t>urs</t>
  </si>
  <si>
    <t>&lt;=16</t>
  </si>
  <si>
    <t>黄迪京</t>
  </si>
  <si>
    <t>吴丹</t>
  </si>
  <si>
    <t>张泽好</t>
  </si>
  <si>
    <t>dn</t>
  </si>
  <si>
    <t>ssn</t>
  </si>
  <si>
    <t>血液链球菌</t>
  </si>
  <si>
    <t>&lt;=0.5</t>
  </si>
  <si>
    <t>胡毅</t>
  </si>
  <si>
    <t>ps</t>
  </si>
  <si>
    <t>谢传菊</t>
  </si>
  <si>
    <t>老年病科</t>
  </si>
  <si>
    <t>ger</t>
  </si>
  <si>
    <t>sau</t>
  </si>
  <si>
    <t>金黄色葡萄球菌</t>
  </si>
  <si>
    <t>&lt;=0.01</t>
  </si>
  <si>
    <t>高振环</t>
  </si>
  <si>
    <t>肾内科</t>
  </si>
  <si>
    <t>nep</t>
  </si>
  <si>
    <t>敬玉贵</t>
  </si>
  <si>
    <t>se</t>
  </si>
  <si>
    <t>蓝之元</t>
  </si>
  <si>
    <t>吴华光</t>
  </si>
  <si>
    <t>毛思霖</t>
  </si>
  <si>
    <t>儿科</t>
  </si>
  <si>
    <t>ped</t>
  </si>
  <si>
    <t>任茂琼</t>
  </si>
  <si>
    <t>aca</t>
  </si>
  <si>
    <t>醋酸钙不动杆菌</t>
  </si>
  <si>
    <t>slq</t>
  </si>
  <si>
    <t>液化沙雷菌</t>
  </si>
  <si>
    <t>efm</t>
  </si>
  <si>
    <t>屎肠球菌</t>
  </si>
  <si>
    <t>&lt;=500</t>
  </si>
  <si>
    <t>&lt;=1000</t>
  </si>
  <si>
    <t>瞿定宇</t>
  </si>
  <si>
    <t>李德君</t>
  </si>
  <si>
    <t>钟圳宇</t>
  </si>
  <si>
    <t>spn</t>
  </si>
  <si>
    <t>肺炎链球菌</t>
  </si>
  <si>
    <t>焦伊伊</t>
  </si>
  <si>
    <t>罗福香</t>
  </si>
  <si>
    <t>彭泽煜</t>
  </si>
  <si>
    <t>cdi</t>
  </si>
  <si>
    <t>克氏枸橼酸杆菌</t>
  </si>
  <si>
    <t>张艺腾</t>
  </si>
  <si>
    <t>&lt;=1.0/</t>
  </si>
  <si>
    <t>刘天秀</t>
  </si>
  <si>
    <t>徐述英</t>
  </si>
  <si>
    <t>sho</t>
  </si>
  <si>
    <t>人葡萄球菌</t>
  </si>
  <si>
    <t>&gt;=2</t>
  </si>
  <si>
    <t>税有伍</t>
  </si>
  <si>
    <t>喻德珍</t>
  </si>
  <si>
    <t>kor</t>
  </si>
  <si>
    <t>解鸟氨酸克雷伯菌</t>
  </si>
  <si>
    <t>曾汝芳</t>
  </si>
  <si>
    <t>cgl</t>
  </si>
  <si>
    <t>光滑假丝酵母菌</t>
  </si>
  <si>
    <t>张蓉梅</t>
  </si>
  <si>
    <t>李书芳</t>
  </si>
  <si>
    <t>pmi</t>
  </si>
  <si>
    <t>奇异变形杆菌</t>
  </si>
  <si>
    <t>金磊</t>
  </si>
  <si>
    <t>寇神洲</t>
  </si>
  <si>
    <t>康复医学科</t>
  </si>
  <si>
    <t>reh</t>
  </si>
  <si>
    <t>严木初</t>
  </si>
  <si>
    <t>吴治钦</t>
  </si>
  <si>
    <t>麻醉复苏室（PACU）</t>
  </si>
  <si>
    <t>oth</t>
  </si>
  <si>
    <t>窦雪华</t>
  </si>
  <si>
    <t>kox</t>
  </si>
  <si>
    <t>产酸克雷伯菌</t>
  </si>
  <si>
    <t>黄福宁</t>
  </si>
  <si>
    <t>任武虎</t>
  </si>
  <si>
    <t>崔登威</t>
  </si>
  <si>
    <t>罗科云</t>
  </si>
  <si>
    <t>shl</t>
  </si>
  <si>
    <t>溶血葡萄球菌</t>
  </si>
  <si>
    <t>王家明</t>
  </si>
  <si>
    <t>刘治光</t>
  </si>
  <si>
    <t>eae</t>
  </si>
  <si>
    <t>产气肠杆菌</t>
  </si>
  <si>
    <t>th</t>
  </si>
  <si>
    <t>冯琳钰</t>
  </si>
  <si>
    <t>叶玉茹</t>
  </si>
  <si>
    <t>邹积荣</t>
  </si>
  <si>
    <t>va</t>
  </si>
  <si>
    <t>王洪柱</t>
  </si>
  <si>
    <t>cdu</t>
  </si>
  <si>
    <t>都柏林假丝酵母菌</t>
  </si>
  <si>
    <t>晋良芳</t>
  </si>
  <si>
    <t>曾维发</t>
  </si>
  <si>
    <t>ecl</t>
  </si>
  <si>
    <t>阴沟肠杆菌</t>
  </si>
  <si>
    <t>张朝富</t>
  </si>
  <si>
    <t>谢丹根</t>
  </si>
  <si>
    <t>刘元清</t>
  </si>
  <si>
    <t>张忠铭</t>
  </si>
  <si>
    <t>骨二科(下肢及关节)</t>
  </si>
  <si>
    <t>ort</t>
  </si>
  <si>
    <t>郭明秀</t>
  </si>
  <si>
    <t>ctr</t>
  </si>
  <si>
    <t>热带假丝酵母菌</t>
  </si>
  <si>
    <t>陈友银</t>
  </si>
  <si>
    <t>周麟</t>
  </si>
  <si>
    <t>钟发运</t>
  </si>
  <si>
    <t>杨保全</t>
  </si>
  <si>
    <t>雷欣彤</t>
  </si>
  <si>
    <t>sma</t>
  </si>
  <si>
    <t>粘质沙雷菌</t>
  </si>
  <si>
    <t>董琼瑶</t>
  </si>
  <si>
    <t>敖育云</t>
  </si>
  <si>
    <t>陈金声</t>
  </si>
  <si>
    <t>周荣清</t>
  </si>
  <si>
    <t>高沛先</t>
  </si>
  <si>
    <t>pf</t>
  </si>
  <si>
    <t>stc</t>
  </si>
  <si>
    <t>孔氏葡萄球菌</t>
  </si>
  <si>
    <t>钱开贵</t>
  </si>
  <si>
    <t>李德秀</t>
  </si>
  <si>
    <t>杨念贵</t>
  </si>
  <si>
    <t>何玉玺</t>
  </si>
  <si>
    <t>李汝善</t>
  </si>
  <si>
    <t>胡国玉</t>
  </si>
  <si>
    <t>pce</t>
  </si>
  <si>
    <t>洋葱伯克霍尔德氏菌</t>
  </si>
  <si>
    <t>&lt;=2/38</t>
  </si>
  <si>
    <t>江德明</t>
  </si>
  <si>
    <t>axy</t>
  </si>
  <si>
    <t>木糖氧化产碱杆菌木糖氧化亚种</t>
  </si>
  <si>
    <t>姜显达</t>
  </si>
  <si>
    <t>pi</t>
  </si>
  <si>
    <t>何洪青</t>
  </si>
  <si>
    <t>wd</t>
  </si>
  <si>
    <t>徐秀华</t>
  </si>
  <si>
    <t>吴永华</t>
  </si>
  <si>
    <t>谯奕铭</t>
  </si>
  <si>
    <t>高昌建</t>
  </si>
  <si>
    <t>sw</t>
  </si>
  <si>
    <t>sep</t>
  </si>
  <si>
    <t>表皮葡萄球菌</t>
  </si>
  <si>
    <t>余宸</t>
  </si>
  <si>
    <t>eag</t>
  </si>
  <si>
    <t>聚团肠杆菌</t>
  </si>
  <si>
    <t>邓禄仙</t>
  </si>
  <si>
    <t>内科(二)</t>
  </si>
  <si>
    <t>dis</t>
  </si>
  <si>
    <t>付尤开</t>
  </si>
  <si>
    <t>胡尚武</t>
  </si>
  <si>
    <t>郭淑瑶</t>
  </si>
  <si>
    <t>徐浚康</t>
  </si>
  <si>
    <t>aeh</t>
  </si>
  <si>
    <t>嗜水气单胞菌</t>
  </si>
  <si>
    <t>杜元照</t>
  </si>
  <si>
    <t>周思全</t>
  </si>
  <si>
    <t>刘义</t>
  </si>
  <si>
    <t>赖明琼</t>
  </si>
  <si>
    <t>张学中</t>
  </si>
  <si>
    <t>冉从芳</t>
  </si>
  <si>
    <t>余桁</t>
  </si>
  <si>
    <t>何科仪</t>
  </si>
  <si>
    <t>李梦娜</t>
  </si>
  <si>
    <t>任恒洲</t>
  </si>
  <si>
    <t>张爱华</t>
  </si>
  <si>
    <t>李元淑</t>
  </si>
  <si>
    <t>邓久知</t>
  </si>
  <si>
    <t>赵建设</t>
  </si>
  <si>
    <t>李玉芳</t>
  </si>
  <si>
    <t>黄明泉</t>
  </si>
  <si>
    <t>王嘉宁</t>
  </si>
  <si>
    <t>聂谦</t>
  </si>
  <si>
    <t>&gt;=1000</t>
  </si>
  <si>
    <t>&gt;=2000</t>
  </si>
  <si>
    <t>沈序会</t>
  </si>
  <si>
    <t>杨永兴</t>
  </si>
  <si>
    <t>王沫尔</t>
  </si>
  <si>
    <t>许太全</t>
  </si>
  <si>
    <t>刘明英</t>
  </si>
  <si>
    <t>骨一科(脊柱及上肢)</t>
  </si>
  <si>
    <t>罗元发</t>
  </si>
  <si>
    <t>夏明山</t>
  </si>
  <si>
    <t>张云光</t>
  </si>
  <si>
    <t>周廷学</t>
  </si>
  <si>
    <t>冯书茗</t>
  </si>
  <si>
    <t>杨德勋</t>
  </si>
  <si>
    <t>周李治煊</t>
  </si>
  <si>
    <t>唐文元</t>
  </si>
  <si>
    <t>冯贵永</t>
  </si>
  <si>
    <t>刘大勋</t>
  </si>
  <si>
    <t>尹华良</t>
  </si>
  <si>
    <t>高开莲</t>
  </si>
  <si>
    <t>王正权</t>
  </si>
  <si>
    <t>罗俊贤</t>
  </si>
  <si>
    <t>王树荣</t>
  </si>
  <si>
    <t>杨翠芬</t>
  </si>
  <si>
    <t>赖永华</t>
  </si>
  <si>
    <t>吴洪素</t>
  </si>
  <si>
    <t>ba</t>
  </si>
  <si>
    <t>王云凤</t>
  </si>
  <si>
    <t>周成国</t>
  </si>
  <si>
    <t>黄生友</t>
  </si>
  <si>
    <t>李传政</t>
  </si>
  <si>
    <t>mmo</t>
  </si>
  <si>
    <t>摩根摩根菌</t>
  </si>
  <si>
    <t>杨兴顺</t>
  </si>
  <si>
    <t>李西惠</t>
  </si>
  <si>
    <t>冯大俭</t>
  </si>
  <si>
    <t>包小龙</t>
  </si>
  <si>
    <t>严仕琼</t>
  </si>
  <si>
    <t>koz</t>
  </si>
  <si>
    <t>臭鼻克雷伯菌</t>
  </si>
  <si>
    <t>王元明</t>
  </si>
  <si>
    <t>郭典</t>
  </si>
  <si>
    <t>spy</t>
  </si>
  <si>
    <t>化脓性链球菌</t>
  </si>
  <si>
    <t>罗培森</t>
  </si>
  <si>
    <t>李小林</t>
  </si>
  <si>
    <t>杜幺女</t>
  </si>
  <si>
    <t>sgc</t>
  </si>
  <si>
    <t>无乳链球菌</t>
  </si>
  <si>
    <t>蒋荣孝</t>
  </si>
  <si>
    <t>叶述金</t>
  </si>
  <si>
    <t>贺素清</t>
  </si>
  <si>
    <t>efa</t>
  </si>
  <si>
    <t>粪肠球菌</t>
  </si>
  <si>
    <t>王艾琳</t>
  </si>
  <si>
    <t>仁恒洲</t>
  </si>
  <si>
    <t>王荣忠</t>
  </si>
  <si>
    <t>cpa</t>
  </si>
  <si>
    <t>近平滑假丝酵母菌</t>
  </si>
  <si>
    <t>松尔基</t>
  </si>
  <si>
    <t>彭长华</t>
  </si>
  <si>
    <t>田琦</t>
  </si>
  <si>
    <t>彭佳怡</t>
  </si>
  <si>
    <t>杨兵</t>
  </si>
  <si>
    <t>文梓涵</t>
  </si>
  <si>
    <t>高东洋</t>
  </si>
  <si>
    <t>周光权</t>
  </si>
  <si>
    <t>兰玉芳</t>
  </si>
  <si>
    <t>李宗福</t>
  </si>
  <si>
    <t>吴志成</t>
  </si>
  <si>
    <t>so2</t>
  </si>
  <si>
    <t>芳香沙雷菌2群</t>
  </si>
  <si>
    <t>彭九成</t>
  </si>
  <si>
    <t>文春华</t>
  </si>
  <si>
    <t>刘开慧</t>
  </si>
  <si>
    <t>余廷志</t>
  </si>
  <si>
    <t>sca</t>
  </si>
  <si>
    <t>头葡萄球菌</t>
  </si>
  <si>
    <t>余宵梦</t>
  </si>
  <si>
    <t>冯作文</t>
  </si>
  <si>
    <t>黄仁芳</t>
  </si>
  <si>
    <t>牟绍基</t>
  </si>
  <si>
    <t>惠贤泉</t>
  </si>
  <si>
    <t>向明兰</t>
  </si>
  <si>
    <t>杨世平</t>
  </si>
  <si>
    <t>余新全</t>
  </si>
  <si>
    <t>彭冠杰</t>
  </si>
  <si>
    <t>张华良</t>
  </si>
  <si>
    <t>凌前忠</t>
  </si>
  <si>
    <t>张宗陶</t>
  </si>
  <si>
    <t>蔡兴</t>
  </si>
  <si>
    <t>赖志昭</t>
  </si>
  <si>
    <t>李树先</t>
  </si>
  <si>
    <t>张华朝</t>
  </si>
  <si>
    <t>苟华碧</t>
  </si>
  <si>
    <t>施跃政</t>
  </si>
  <si>
    <t>李崇荣</t>
  </si>
  <si>
    <t>侯诺恩</t>
  </si>
  <si>
    <t>周良松</t>
  </si>
  <si>
    <t>徐美英</t>
  </si>
  <si>
    <t>王学军</t>
  </si>
  <si>
    <t>周兵</t>
  </si>
  <si>
    <t>汪伟</t>
  </si>
  <si>
    <t>贺修齐</t>
  </si>
  <si>
    <t>刘玉珍</t>
  </si>
  <si>
    <t>李本根</t>
  </si>
  <si>
    <t>pd</t>
  </si>
  <si>
    <t>sin</t>
  </si>
  <si>
    <t>中间链球菌</t>
  </si>
  <si>
    <t>杨有森</t>
  </si>
  <si>
    <t>州么措</t>
  </si>
  <si>
    <t>外三科</t>
  </si>
  <si>
    <t>ces</t>
  </si>
  <si>
    <t>胡松涛</t>
  </si>
  <si>
    <t>杨学瑞</t>
  </si>
  <si>
    <t>梁玉先</t>
  </si>
  <si>
    <t>蒋锡碧</t>
  </si>
  <si>
    <t>王兆德</t>
  </si>
  <si>
    <t>刘亦初</t>
  </si>
  <si>
    <t>闫俊平</t>
  </si>
  <si>
    <t>苟熠邦</t>
  </si>
  <si>
    <t>何定勇</t>
  </si>
  <si>
    <t>陈家福</t>
  </si>
  <si>
    <t>舒华</t>
  </si>
  <si>
    <t>褚学良</t>
  </si>
  <si>
    <t>周远才</t>
  </si>
  <si>
    <t>邓珠</t>
  </si>
  <si>
    <t>冯秀贞</t>
  </si>
  <si>
    <t>么志清</t>
  </si>
  <si>
    <t>陈进</t>
  </si>
  <si>
    <t>洪艺芯</t>
  </si>
  <si>
    <t>孙静雅</t>
  </si>
  <si>
    <t>郑昌群</t>
  </si>
  <si>
    <t>涂以安</t>
  </si>
  <si>
    <t>资兰英</t>
  </si>
  <si>
    <t>谢湘全</t>
  </si>
  <si>
    <t>刘明和</t>
  </si>
  <si>
    <t>更尔甲</t>
  </si>
  <si>
    <t>肖仲文</t>
  </si>
  <si>
    <t>蒋德培</t>
  </si>
  <si>
    <t>邱月华</t>
  </si>
  <si>
    <t>叶成福</t>
  </si>
  <si>
    <t>李非</t>
  </si>
  <si>
    <t>陈达良</t>
  </si>
  <si>
    <t>cfr</t>
  </si>
  <si>
    <t>弗劳地枸橼酸杆菌</t>
  </si>
  <si>
    <t>刘敏</t>
  </si>
  <si>
    <t>赵文君</t>
  </si>
  <si>
    <t>谢楞芳</t>
  </si>
  <si>
    <t>谢丹发</t>
  </si>
  <si>
    <t>罗建</t>
  </si>
  <si>
    <t>陈定杰</t>
  </si>
  <si>
    <t>邓模</t>
  </si>
  <si>
    <t>西日</t>
  </si>
  <si>
    <t>向绍连</t>
  </si>
  <si>
    <t>李良芬</t>
  </si>
  <si>
    <t>切扎</t>
  </si>
  <si>
    <t>张德安</t>
  </si>
  <si>
    <t>贺光芬</t>
  </si>
  <si>
    <t>何叔尔</t>
  </si>
  <si>
    <t>杨秀容</t>
  </si>
  <si>
    <t>邬小珊</t>
  </si>
  <si>
    <t>李万金</t>
  </si>
  <si>
    <t>梁治</t>
  </si>
  <si>
    <t>胡宗云</t>
  </si>
  <si>
    <t>钟祖成</t>
  </si>
  <si>
    <t>李崇彬</t>
  </si>
  <si>
    <t>庞义均</t>
  </si>
  <si>
    <t>张华福</t>
  </si>
  <si>
    <t>贺淑芳</t>
  </si>
  <si>
    <t>冯德光</t>
  </si>
  <si>
    <t>雷万众</t>
  </si>
  <si>
    <t>张学义</t>
  </si>
  <si>
    <t>叶子佑</t>
  </si>
  <si>
    <t>李仲辉</t>
  </si>
  <si>
    <t>李国兰</t>
  </si>
  <si>
    <t>朱登杰</t>
  </si>
  <si>
    <t>金世兰</t>
  </si>
  <si>
    <t>ckr</t>
  </si>
  <si>
    <t>克柔假丝酵母菌</t>
  </si>
  <si>
    <t>王章久</t>
  </si>
  <si>
    <t>隆九江</t>
  </si>
  <si>
    <t>叶国亮</t>
  </si>
  <si>
    <t>黄永福</t>
  </si>
  <si>
    <t>刘小平</t>
  </si>
  <si>
    <t>徐永涛</t>
  </si>
  <si>
    <t>蒋炫科</t>
  </si>
  <si>
    <t>官小琼</t>
  </si>
  <si>
    <t>张清贵</t>
  </si>
  <si>
    <t>封加祥</t>
  </si>
  <si>
    <t>张会琼</t>
  </si>
  <si>
    <t>杨德华</t>
  </si>
  <si>
    <t>何玉婷</t>
  </si>
  <si>
    <t>夏孝忠</t>
  </si>
  <si>
    <t>钟雨安</t>
  </si>
  <si>
    <t>梅如画</t>
  </si>
  <si>
    <t>向星宇</t>
  </si>
  <si>
    <t>新生儿科</t>
  </si>
  <si>
    <t>neo</t>
  </si>
  <si>
    <t>杨光璞</t>
  </si>
  <si>
    <t>兰克尔甲</t>
  </si>
  <si>
    <t>刘志维</t>
  </si>
  <si>
    <t>刘廷才</t>
  </si>
  <si>
    <t>雍碧华</t>
  </si>
  <si>
    <t>曾汝凤</t>
  </si>
  <si>
    <t>熊素珍</t>
  </si>
  <si>
    <t>张文清</t>
  </si>
  <si>
    <t>郑夕书</t>
  </si>
  <si>
    <t>pvu</t>
  </si>
  <si>
    <t>普通变形杆菌</t>
  </si>
  <si>
    <t>陈万福</t>
  </si>
  <si>
    <t>冯琼珍</t>
  </si>
  <si>
    <t>egg</t>
  </si>
  <si>
    <t>日沟维肠杆菌</t>
  </si>
  <si>
    <t>李巨安</t>
  </si>
  <si>
    <t>cc</t>
  </si>
  <si>
    <t>杨毅</t>
  </si>
  <si>
    <t>久美谢热</t>
  </si>
  <si>
    <t>sfo</t>
  </si>
  <si>
    <t>居泉沙雷菌</t>
  </si>
  <si>
    <t>郭平</t>
  </si>
  <si>
    <t>张福联</t>
  </si>
  <si>
    <t>张昌勇</t>
  </si>
  <si>
    <t>李晓华</t>
  </si>
  <si>
    <t>鲜光琼</t>
  </si>
  <si>
    <t>张桂如</t>
  </si>
  <si>
    <t>於怡华</t>
  </si>
  <si>
    <t>邱明松</t>
  </si>
  <si>
    <t>周祐霆</t>
  </si>
  <si>
    <t>罗菊仙</t>
  </si>
  <si>
    <t>赵蔚岚</t>
  </si>
  <si>
    <t>唐文秀</t>
  </si>
  <si>
    <t>熊继祥</t>
  </si>
  <si>
    <t>mo-</t>
  </si>
  <si>
    <t>莫拉氏菌</t>
  </si>
  <si>
    <t>兰秀玲</t>
  </si>
  <si>
    <t>方柏翔</t>
  </si>
  <si>
    <t>兰发彬</t>
  </si>
  <si>
    <t>卢昌文</t>
  </si>
  <si>
    <t>姜建国</t>
  </si>
  <si>
    <t>alw</t>
  </si>
  <si>
    <t>洛非不动杆菌</t>
  </si>
  <si>
    <t>白金平</t>
  </si>
  <si>
    <t>bi</t>
  </si>
  <si>
    <t>伍丹斌</t>
  </si>
  <si>
    <t>舒英</t>
  </si>
  <si>
    <t>赵义寿</t>
  </si>
  <si>
    <t>朱林</t>
  </si>
  <si>
    <t>刘礼付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</si>
</sst>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" fontId="0" fillId="0" borderId="0" xfId="0" applyNumberFormat="1">
      <alignment vertical="center"/>
    </xf>
    <xf numFmtId="1" fontId="0" fillId="0" borderId="0" xfId="0" applyNumberFormat="1" applyFont="1">
      <alignment vertical="center"/>
    </xf>
    <xf numFmtId="1" fontId="0" fillId="0" borderId="0" xfId="0" applyNumberFormat="1" applyFont="1" applyAlignment="1">
      <alignment horizontal="right" vertical="center"/>
    </xf>
    <xf numFmtId="1" fontId="0" fillId="2" borderId="0" xfId="0" applyNumberFormat="1" applyFill="1">
      <alignment vertical="center"/>
    </xf>
    <xf numFmtId="1" fontId="0" fillId="2" borderId="0" xfId="0" applyNumberFormat="1" applyFont="1" applyFill="1">
      <alignment vertical="center"/>
    </xf>
    <xf numFmtId="0" fontId="1" fillId="0" borderId="0" xfId="0" applyFont="1" applyAlignment="1">
      <alignment horizontal="justify" vertical="center"/>
    </xf>
    <xf numFmtId="0" fontId="0" fillId="2" borderId="0" xfId="0" applyFill="1">
      <alignment vertical="center"/>
    </xf>
    <xf numFmtId="1" fontId="0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21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" defaultRowHeight="13.5" x14ac:dyDescent="0.15"/>
  <cols>
    <col min="1" max="2" width="8.625" style="1" customWidth="1"/>
    <col min="3" max="3" width="10.625" style="1" customWidth="1"/>
    <col min="4" max="6" width="8.625" style="1" customWidth="1"/>
    <col min="7" max="7" width="18.625" style="1" customWidth="1"/>
    <col min="8" max="8" width="13.375" style="2" customWidth="1"/>
    <col min="9" max="9" width="12.25" style="1" customWidth="1"/>
    <col min="10" max="10" width="12.125" customWidth="1"/>
    <col min="11" max="11" width="11" style="3" customWidth="1"/>
    <col min="12" max="12" width="10.75" style="1" customWidth="1"/>
    <col min="13" max="13" width="15.125" customWidth="1"/>
    <col min="14" max="14" width="10" style="1" customWidth="1"/>
    <col min="15" max="15" width="11.375" style="1" customWidth="1"/>
    <col min="16" max="16" width="8.625" style="1" customWidth="1"/>
    <col min="17" max="17" width="28.625" style="1" customWidth="1"/>
    <col min="18" max="63" width="8.625" style="1" customWidth="1"/>
  </cols>
  <sheetData>
    <row r="1" spans="1:63" x14ac:dyDescent="0.15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7" t="s">
        <v>9</v>
      </c>
      <c r="K1" s="8" t="s">
        <v>10</v>
      </c>
      <c r="L1" s="4" t="s">
        <v>11</v>
      </c>
      <c r="M1" t="s">
        <v>12</v>
      </c>
      <c r="N1" s="4" t="s">
        <v>13</v>
      </c>
      <c r="O1" s="4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</row>
    <row r="2" spans="1:63" x14ac:dyDescent="0.15">
      <c r="A2" s="1" t="s">
        <v>63</v>
      </c>
      <c r="B2" s="1" t="s">
        <v>64</v>
      </c>
      <c r="C2" s="1">
        <v>2018016118</v>
      </c>
      <c r="D2" s="1" t="s">
        <v>65</v>
      </c>
      <c r="E2" s="1" t="s">
        <v>66</v>
      </c>
      <c r="F2" s="1">
        <v>75</v>
      </c>
      <c r="G2" s="1" t="s">
        <v>67</v>
      </c>
      <c r="H2" s="2" t="s">
        <v>68</v>
      </c>
      <c r="I2" s="1">
        <v>181229002</v>
      </c>
      <c r="J2">
        <v>20181229</v>
      </c>
      <c r="K2" s="9" t="s">
        <v>69</v>
      </c>
      <c r="L2" s="1">
        <v>11</v>
      </c>
      <c r="M2">
        <v>20190813</v>
      </c>
      <c r="N2" s="1" t="s">
        <v>70</v>
      </c>
      <c r="Q2" s="1" t="s">
        <v>71</v>
      </c>
      <c r="BK2" s="1">
        <f>4</f>
        <v>4</v>
      </c>
    </row>
    <row r="3" spans="1:63" x14ac:dyDescent="0.15">
      <c r="A3" s="1" t="s">
        <v>63</v>
      </c>
      <c r="B3" s="1" t="s">
        <v>64</v>
      </c>
      <c r="C3" s="1">
        <v>2018014986</v>
      </c>
      <c r="D3" s="1" t="s">
        <v>72</v>
      </c>
      <c r="E3" s="1" t="s">
        <v>66</v>
      </c>
      <c r="F3" s="1">
        <v>78</v>
      </c>
      <c r="G3" s="1" t="s">
        <v>67</v>
      </c>
      <c r="H3" s="2" t="s">
        <v>68</v>
      </c>
      <c r="I3" s="1">
        <v>181229015</v>
      </c>
      <c r="J3">
        <v>20181229</v>
      </c>
      <c r="K3" s="9" t="s">
        <v>73</v>
      </c>
      <c r="L3" s="1">
        <v>3</v>
      </c>
      <c r="M3">
        <v>20190813</v>
      </c>
      <c r="N3" s="1" t="s">
        <v>74</v>
      </c>
      <c r="Q3" s="1" t="s">
        <v>75</v>
      </c>
      <c r="Y3" s="1" t="s">
        <v>76</v>
      </c>
      <c r="Z3" s="1" t="s">
        <v>77</v>
      </c>
      <c r="AC3" s="1">
        <f>8</f>
        <v>8</v>
      </c>
      <c r="AD3" s="1" t="s">
        <v>78</v>
      </c>
      <c r="AE3" s="1" t="s">
        <v>79</v>
      </c>
      <c r="AF3" s="1" t="s">
        <v>80</v>
      </c>
      <c r="AG3" s="1" t="s">
        <v>78</v>
      </c>
      <c r="AH3" s="1" t="s">
        <v>76</v>
      </c>
      <c r="AI3" s="1" t="s">
        <v>76</v>
      </c>
      <c r="AJ3" s="1" t="s">
        <v>81</v>
      </c>
      <c r="AK3" s="1" t="s">
        <v>82</v>
      </c>
      <c r="AL3" s="1" t="s">
        <v>83</v>
      </c>
      <c r="AM3" s="1">
        <f>0.5</f>
        <v>0.5</v>
      </c>
      <c r="AN3" s="1" t="s">
        <v>81</v>
      </c>
      <c r="AP3" s="1" t="s">
        <v>81</v>
      </c>
      <c r="AQ3" s="1" t="s">
        <v>77</v>
      </c>
    </row>
    <row r="4" spans="1:63" x14ac:dyDescent="0.15">
      <c r="A4" s="1" t="s">
        <v>63</v>
      </c>
      <c r="B4" s="1" t="s">
        <v>64</v>
      </c>
      <c r="C4" s="1">
        <v>2018016613</v>
      </c>
      <c r="D4" s="1" t="s">
        <v>84</v>
      </c>
      <c r="E4" s="1" t="s">
        <v>85</v>
      </c>
      <c r="F4" s="1">
        <v>73</v>
      </c>
      <c r="G4" s="1" t="s">
        <v>86</v>
      </c>
      <c r="H4" s="6" t="s">
        <v>87</v>
      </c>
      <c r="I4" s="1">
        <v>181229303</v>
      </c>
      <c r="J4">
        <v>20181229</v>
      </c>
      <c r="K4" s="9" t="s">
        <v>88</v>
      </c>
      <c r="L4" s="1">
        <v>12</v>
      </c>
      <c r="M4">
        <v>20190813</v>
      </c>
      <c r="N4" s="1" t="s">
        <v>89</v>
      </c>
      <c r="Q4" s="1" t="s">
        <v>90</v>
      </c>
      <c r="W4" s="1" t="s">
        <v>77</v>
      </c>
      <c r="X4" s="1" t="s">
        <v>91</v>
      </c>
      <c r="Y4" s="1" t="s">
        <v>76</v>
      </c>
      <c r="Z4" s="1" t="s">
        <v>77</v>
      </c>
      <c r="AA4" s="1" t="s">
        <v>92</v>
      </c>
      <c r="AB4" s="1" t="s">
        <v>91</v>
      </c>
      <c r="AC4" s="1" t="s">
        <v>76</v>
      </c>
      <c r="AD4" s="1" t="s">
        <v>78</v>
      </c>
      <c r="AE4" s="1" t="s">
        <v>79</v>
      </c>
      <c r="AF4" s="1" t="s">
        <v>80</v>
      </c>
      <c r="AG4" s="1">
        <f>8/4</f>
        <v>2</v>
      </c>
      <c r="AH4" s="1" t="s">
        <v>76</v>
      </c>
      <c r="AI4" s="1" t="s">
        <v>76</v>
      </c>
      <c r="AJ4" s="1" t="s">
        <v>81</v>
      </c>
      <c r="AK4" s="1" t="s">
        <v>82</v>
      </c>
      <c r="AL4" s="1">
        <f>1</f>
        <v>1</v>
      </c>
      <c r="AM4" s="1">
        <f>0.5</f>
        <v>0.5</v>
      </c>
      <c r="AN4" s="1" t="s">
        <v>81</v>
      </c>
      <c r="AO4" s="1" t="s">
        <v>91</v>
      </c>
      <c r="AP4" s="1" t="s">
        <v>81</v>
      </c>
    </row>
    <row r="5" spans="1:63" x14ac:dyDescent="0.15">
      <c r="A5" s="1" t="s">
        <v>63</v>
      </c>
      <c r="B5" s="1" t="s">
        <v>64</v>
      </c>
      <c r="C5" s="1">
        <v>2018016023</v>
      </c>
      <c r="D5" s="1" t="s">
        <v>93</v>
      </c>
      <c r="E5" s="1" t="s">
        <v>85</v>
      </c>
      <c r="F5" s="1">
        <v>34</v>
      </c>
      <c r="G5" s="1" t="s">
        <v>67</v>
      </c>
      <c r="H5" s="2" t="s">
        <v>68</v>
      </c>
      <c r="I5" s="1">
        <v>181230002</v>
      </c>
      <c r="J5">
        <v>20181230</v>
      </c>
      <c r="K5" s="9" t="s">
        <v>73</v>
      </c>
      <c r="L5" s="1">
        <v>3</v>
      </c>
      <c r="M5">
        <v>20190813</v>
      </c>
      <c r="N5" s="1" t="s">
        <v>74</v>
      </c>
      <c r="Q5" s="1" t="s">
        <v>75</v>
      </c>
      <c r="Y5" s="1" t="s">
        <v>94</v>
      </c>
      <c r="Z5" s="1" t="s">
        <v>92</v>
      </c>
      <c r="AC5" s="1" t="s">
        <v>95</v>
      </c>
      <c r="AD5" s="1">
        <f>32/1</f>
        <v>32</v>
      </c>
      <c r="AE5" s="1" t="s">
        <v>96</v>
      </c>
      <c r="AF5" s="1" t="s">
        <v>96</v>
      </c>
      <c r="AG5" s="1">
        <f>32/1</f>
        <v>32</v>
      </c>
      <c r="AH5" s="1" t="s">
        <v>94</v>
      </c>
      <c r="AI5" s="1">
        <f>16</f>
        <v>16</v>
      </c>
      <c r="AJ5" s="1">
        <f>32</f>
        <v>32</v>
      </c>
      <c r="AK5" s="1" t="s">
        <v>97</v>
      </c>
      <c r="AL5" s="1" t="s">
        <v>98</v>
      </c>
      <c r="AM5" s="1" t="s">
        <v>99</v>
      </c>
      <c r="AN5" s="1" t="s">
        <v>92</v>
      </c>
      <c r="AP5" s="1" t="s">
        <v>81</v>
      </c>
      <c r="AQ5" s="1" t="s">
        <v>77</v>
      </c>
    </row>
    <row r="6" spans="1:63" x14ac:dyDescent="0.15">
      <c r="A6" s="1" t="s">
        <v>63</v>
      </c>
      <c r="B6" s="1" t="s">
        <v>64</v>
      </c>
      <c r="C6" s="1">
        <v>2018016615</v>
      </c>
      <c r="D6" s="1" t="s">
        <v>100</v>
      </c>
      <c r="E6" s="1" t="s">
        <v>66</v>
      </c>
      <c r="F6" s="1">
        <v>62</v>
      </c>
      <c r="G6" s="1" t="s">
        <v>67</v>
      </c>
      <c r="H6" s="2" t="s">
        <v>68</v>
      </c>
      <c r="I6" s="1">
        <v>181230004</v>
      </c>
      <c r="J6">
        <v>20181230</v>
      </c>
      <c r="K6" s="9" t="s">
        <v>73</v>
      </c>
      <c r="L6" s="1">
        <v>3</v>
      </c>
      <c r="M6">
        <v>20190813</v>
      </c>
      <c r="N6" s="1" t="s">
        <v>101</v>
      </c>
      <c r="Q6" s="1" t="s">
        <v>102</v>
      </c>
      <c r="Y6" s="1">
        <f>8</f>
        <v>8</v>
      </c>
      <c r="Z6" s="1" t="s">
        <v>92</v>
      </c>
      <c r="AD6" s="1">
        <f>32/1</f>
        <v>32</v>
      </c>
      <c r="AE6" s="1" t="s">
        <v>96</v>
      </c>
      <c r="AF6" s="1" t="s">
        <v>96</v>
      </c>
      <c r="AH6" s="1">
        <f>8</f>
        <v>8</v>
      </c>
      <c r="AI6" s="1">
        <f>16</f>
        <v>16</v>
      </c>
      <c r="AJ6" s="1">
        <f>16</f>
        <v>16</v>
      </c>
      <c r="AL6" s="1">
        <f>4</f>
        <v>4</v>
      </c>
      <c r="AM6" s="1">
        <f>2</f>
        <v>2</v>
      </c>
      <c r="AN6" s="1" t="s">
        <v>92</v>
      </c>
      <c r="AQ6" s="1" t="s">
        <v>77</v>
      </c>
      <c r="BG6" s="1" t="s">
        <v>103</v>
      </c>
      <c r="BH6" s="1">
        <f>4</f>
        <v>4</v>
      </c>
      <c r="BI6" s="1">
        <f>16</f>
        <v>16</v>
      </c>
    </row>
    <row r="7" spans="1:63" x14ac:dyDescent="0.15">
      <c r="A7" s="1" t="s">
        <v>63</v>
      </c>
      <c r="B7" s="1" t="s">
        <v>64</v>
      </c>
      <c r="C7" s="1">
        <v>2018015565</v>
      </c>
      <c r="D7" s="1" t="s">
        <v>104</v>
      </c>
      <c r="E7" s="1" t="s">
        <v>85</v>
      </c>
      <c r="F7" s="1">
        <v>48</v>
      </c>
      <c r="G7" s="1" t="s">
        <v>67</v>
      </c>
      <c r="H7" s="2" t="s">
        <v>68</v>
      </c>
      <c r="I7" s="1">
        <v>181230006</v>
      </c>
      <c r="J7">
        <v>20181230</v>
      </c>
      <c r="K7" s="9" t="s">
        <v>73</v>
      </c>
      <c r="L7" s="1">
        <v>3</v>
      </c>
      <c r="M7">
        <v>20190813</v>
      </c>
      <c r="N7" s="1" t="s">
        <v>101</v>
      </c>
      <c r="Q7" s="1" t="s">
        <v>102</v>
      </c>
      <c r="Y7" s="1" t="s">
        <v>77</v>
      </c>
      <c r="Z7" s="1" t="s">
        <v>92</v>
      </c>
      <c r="AD7" s="1" t="s">
        <v>105</v>
      </c>
      <c r="AE7" s="1" t="s">
        <v>106</v>
      </c>
      <c r="AF7" s="1">
        <f>32/2</f>
        <v>16</v>
      </c>
      <c r="AH7" s="1">
        <f>4</f>
        <v>4</v>
      </c>
      <c r="AI7" s="1">
        <f>8</f>
        <v>8</v>
      </c>
      <c r="AJ7" s="1" t="s">
        <v>81</v>
      </c>
      <c r="AL7" s="1">
        <f>2</f>
        <v>2</v>
      </c>
      <c r="AM7" s="1">
        <f>0.5</f>
        <v>0.5</v>
      </c>
      <c r="AN7" s="1">
        <f>4</f>
        <v>4</v>
      </c>
      <c r="AQ7" s="1" t="s">
        <v>77</v>
      </c>
      <c r="BG7" s="1" t="s">
        <v>91</v>
      </c>
      <c r="BH7" s="1" t="s">
        <v>76</v>
      </c>
      <c r="BI7" s="1" t="s">
        <v>91</v>
      </c>
    </row>
    <row r="8" spans="1:63" x14ac:dyDescent="0.15">
      <c r="A8" s="1" t="s">
        <v>63</v>
      </c>
      <c r="B8" s="1" t="s">
        <v>64</v>
      </c>
      <c r="C8" s="1">
        <v>2018016118</v>
      </c>
      <c r="D8" s="1" t="s">
        <v>65</v>
      </c>
      <c r="E8" s="1" t="s">
        <v>66</v>
      </c>
      <c r="F8" s="1">
        <v>75</v>
      </c>
      <c r="G8" s="1" t="s">
        <v>67</v>
      </c>
      <c r="H8" s="2" t="s">
        <v>68</v>
      </c>
      <c r="I8" s="1">
        <v>181230008</v>
      </c>
      <c r="J8">
        <v>20181230</v>
      </c>
      <c r="K8" s="9" t="s">
        <v>69</v>
      </c>
      <c r="L8" s="1">
        <v>11</v>
      </c>
      <c r="M8">
        <v>20190813</v>
      </c>
      <c r="N8" s="1" t="s">
        <v>70</v>
      </c>
      <c r="Q8" s="1" t="s">
        <v>71</v>
      </c>
      <c r="BK8" s="1">
        <f>4</f>
        <v>4</v>
      </c>
    </row>
    <row r="9" spans="1:63" x14ac:dyDescent="0.15">
      <c r="A9" s="1" t="s">
        <v>63</v>
      </c>
      <c r="B9" s="1" t="s">
        <v>64</v>
      </c>
      <c r="C9" s="1">
        <v>2018016615</v>
      </c>
      <c r="D9" s="1" t="s">
        <v>100</v>
      </c>
      <c r="E9" s="1" t="s">
        <v>66</v>
      </c>
      <c r="F9" s="1">
        <v>62</v>
      </c>
      <c r="G9" s="1" t="s">
        <v>67</v>
      </c>
      <c r="H9" s="2" t="s">
        <v>68</v>
      </c>
      <c r="I9" s="1">
        <v>181230011</v>
      </c>
      <c r="J9">
        <v>20181229</v>
      </c>
      <c r="K9" s="9" t="s">
        <v>73</v>
      </c>
      <c r="L9" s="1">
        <v>3</v>
      </c>
      <c r="M9">
        <v>20190813</v>
      </c>
      <c r="N9" s="1" t="s">
        <v>101</v>
      </c>
      <c r="Q9" s="1" t="s">
        <v>102</v>
      </c>
      <c r="Y9" s="1">
        <f>8</f>
        <v>8</v>
      </c>
      <c r="Z9" s="1" t="s">
        <v>92</v>
      </c>
      <c r="AD9" s="1">
        <f>32/1</f>
        <v>32</v>
      </c>
      <c r="AE9" s="1" t="s">
        <v>96</v>
      </c>
      <c r="AF9" s="1" t="s">
        <v>96</v>
      </c>
      <c r="AH9" s="1">
        <f>8</f>
        <v>8</v>
      </c>
      <c r="AI9" s="1">
        <f>16</f>
        <v>16</v>
      </c>
      <c r="AJ9" s="1">
        <f>16</f>
        <v>16</v>
      </c>
      <c r="AL9" s="1">
        <f>4</f>
        <v>4</v>
      </c>
      <c r="AM9" s="1">
        <f>2</f>
        <v>2</v>
      </c>
      <c r="AN9" s="1" t="s">
        <v>92</v>
      </c>
      <c r="AQ9" s="1" t="s">
        <v>77</v>
      </c>
      <c r="BG9" s="1" t="s">
        <v>103</v>
      </c>
      <c r="BH9" s="1">
        <f>4</f>
        <v>4</v>
      </c>
      <c r="BI9" s="1">
        <f>16</f>
        <v>16</v>
      </c>
    </row>
    <row r="10" spans="1:63" x14ac:dyDescent="0.15">
      <c r="A10" s="1" t="s">
        <v>63</v>
      </c>
      <c r="B10" s="1" t="s">
        <v>64</v>
      </c>
      <c r="C10" s="1">
        <v>2018014486</v>
      </c>
      <c r="D10" s="1" t="s">
        <v>107</v>
      </c>
      <c r="E10" s="1" t="s">
        <v>85</v>
      </c>
      <c r="F10" s="1">
        <v>89</v>
      </c>
      <c r="G10" s="1" t="s">
        <v>67</v>
      </c>
      <c r="H10" s="2" t="s">
        <v>68</v>
      </c>
      <c r="I10" s="1">
        <v>181230013</v>
      </c>
      <c r="J10">
        <v>20181230</v>
      </c>
      <c r="K10" s="9" t="s">
        <v>73</v>
      </c>
      <c r="L10" s="1">
        <v>3</v>
      </c>
      <c r="M10">
        <v>20190813</v>
      </c>
      <c r="N10" s="1" t="s">
        <v>101</v>
      </c>
      <c r="Q10" s="1" t="s">
        <v>102</v>
      </c>
      <c r="Y10" s="1" t="s">
        <v>77</v>
      </c>
      <c r="Z10" s="1">
        <f>16</f>
        <v>16</v>
      </c>
      <c r="AD10" s="1">
        <f>32/1</f>
        <v>32</v>
      </c>
      <c r="AE10" s="1">
        <f>64/4</f>
        <v>16</v>
      </c>
      <c r="AF10" s="1" t="s">
        <v>96</v>
      </c>
      <c r="AH10" s="1">
        <f>4</f>
        <v>4</v>
      </c>
      <c r="AI10" s="1">
        <f>16</f>
        <v>16</v>
      </c>
      <c r="AJ10" s="1" t="s">
        <v>81</v>
      </c>
      <c r="AL10" s="1">
        <f>4</f>
        <v>4</v>
      </c>
      <c r="AM10" s="1">
        <f>1</f>
        <v>1</v>
      </c>
      <c r="AN10" s="1" t="s">
        <v>92</v>
      </c>
      <c r="AQ10" s="1" t="s">
        <v>77</v>
      </c>
      <c r="BG10" s="1" t="s">
        <v>103</v>
      </c>
      <c r="BH10" s="1" t="s">
        <v>76</v>
      </c>
      <c r="BI10" s="1">
        <f>32</f>
        <v>32</v>
      </c>
    </row>
    <row r="11" spans="1:63" x14ac:dyDescent="0.15">
      <c r="A11" s="1" t="s">
        <v>63</v>
      </c>
      <c r="B11" s="1" t="s">
        <v>64</v>
      </c>
      <c r="C11" s="1">
        <v>2018015945</v>
      </c>
      <c r="D11" s="1" t="s">
        <v>108</v>
      </c>
      <c r="E11" s="1" t="s">
        <v>85</v>
      </c>
      <c r="F11" s="1">
        <v>70</v>
      </c>
      <c r="G11" s="1" t="s">
        <v>109</v>
      </c>
      <c r="H11" s="2" t="s">
        <v>110</v>
      </c>
      <c r="I11" s="1">
        <v>181230015</v>
      </c>
      <c r="J11">
        <v>20181230</v>
      </c>
      <c r="K11" s="9" t="s">
        <v>73</v>
      </c>
      <c r="L11" s="1">
        <v>3</v>
      </c>
      <c r="M11">
        <v>20190813</v>
      </c>
      <c r="N11" s="1" t="s">
        <v>111</v>
      </c>
      <c r="Q11" s="1" t="s">
        <v>112</v>
      </c>
      <c r="W11" s="1" t="s">
        <v>98</v>
      </c>
      <c r="X11" s="1" t="s">
        <v>91</v>
      </c>
      <c r="Y11" s="1" t="s">
        <v>94</v>
      </c>
      <c r="Z11" s="1" t="s">
        <v>77</v>
      </c>
      <c r="AA11" s="1" t="s">
        <v>92</v>
      </c>
      <c r="AB11" s="1" t="s">
        <v>91</v>
      </c>
      <c r="AC11" s="1" t="s">
        <v>76</v>
      </c>
      <c r="AD11" s="1">
        <f>32/1</f>
        <v>32</v>
      </c>
      <c r="AE11" s="1" t="s">
        <v>96</v>
      </c>
      <c r="AF11" s="1" t="s">
        <v>96</v>
      </c>
      <c r="AG11" s="1" t="s">
        <v>113</v>
      </c>
      <c r="AH11" s="1" t="s">
        <v>76</v>
      </c>
      <c r="AI11" s="1" t="s">
        <v>76</v>
      </c>
      <c r="AJ11" s="1" t="s">
        <v>81</v>
      </c>
      <c r="AK11" s="1" t="s">
        <v>97</v>
      </c>
      <c r="AL11" s="1" t="s">
        <v>83</v>
      </c>
      <c r="AM11" s="1" t="s">
        <v>114</v>
      </c>
      <c r="AN11" s="1" t="s">
        <v>81</v>
      </c>
      <c r="AO11" s="1" t="s">
        <v>91</v>
      </c>
      <c r="AP11" s="1" t="s">
        <v>94</v>
      </c>
    </row>
    <row r="12" spans="1:63" x14ac:dyDescent="0.15">
      <c r="A12" s="1" t="s">
        <v>63</v>
      </c>
      <c r="B12" s="1" t="s">
        <v>64</v>
      </c>
      <c r="C12" s="1">
        <v>2018016023</v>
      </c>
      <c r="D12" s="1" t="s">
        <v>93</v>
      </c>
      <c r="E12" s="1" t="s">
        <v>85</v>
      </c>
      <c r="F12" s="1">
        <v>34</v>
      </c>
      <c r="G12" s="1" t="s">
        <v>67</v>
      </c>
      <c r="H12" s="2" t="s">
        <v>68</v>
      </c>
      <c r="I12" s="1">
        <v>181230021</v>
      </c>
      <c r="J12">
        <v>20181229</v>
      </c>
      <c r="K12" s="9" t="s">
        <v>73</v>
      </c>
      <c r="L12" s="1">
        <v>3</v>
      </c>
      <c r="M12">
        <v>20190813</v>
      </c>
      <c r="N12" s="1" t="s">
        <v>74</v>
      </c>
      <c r="Q12" s="1" t="s">
        <v>75</v>
      </c>
      <c r="Y12" s="1" t="s">
        <v>94</v>
      </c>
      <c r="Z12" s="1" t="s">
        <v>92</v>
      </c>
      <c r="AC12" s="1" t="s">
        <v>95</v>
      </c>
      <c r="AD12" s="1">
        <f>32/1</f>
        <v>32</v>
      </c>
      <c r="AE12" s="1" t="s">
        <v>96</v>
      </c>
      <c r="AF12" s="1" t="s">
        <v>96</v>
      </c>
      <c r="AG12" s="1">
        <f>32/1</f>
        <v>32</v>
      </c>
      <c r="AH12" s="1" t="s">
        <v>94</v>
      </c>
      <c r="AI12" s="1">
        <f>16</f>
        <v>16</v>
      </c>
      <c r="AJ12" s="1">
        <f>32</f>
        <v>32</v>
      </c>
      <c r="AK12" s="1" t="s">
        <v>97</v>
      </c>
      <c r="AL12" s="1" t="s">
        <v>98</v>
      </c>
      <c r="AM12" s="1" t="s">
        <v>99</v>
      </c>
      <c r="AN12" s="1" t="s">
        <v>92</v>
      </c>
      <c r="AP12" s="1" t="s">
        <v>81</v>
      </c>
      <c r="AQ12" s="1" t="s">
        <v>77</v>
      </c>
    </row>
    <row r="13" spans="1:63" x14ac:dyDescent="0.15">
      <c r="A13" s="1" t="s">
        <v>63</v>
      </c>
      <c r="B13" s="1" t="s">
        <v>64</v>
      </c>
      <c r="C13" s="1">
        <v>2018015005</v>
      </c>
      <c r="D13" s="1" t="s">
        <v>115</v>
      </c>
      <c r="E13" s="1" t="s">
        <v>66</v>
      </c>
      <c r="F13" s="1">
        <v>64</v>
      </c>
      <c r="G13" s="1" t="s">
        <v>67</v>
      </c>
      <c r="H13" s="2" t="s">
        <v>68</v>
      </c>
      <c r="I13" s="1">
        <v>181230023</v>
      </c>
      <c r="J13">
        <v>20181230</v>
      </c>
      <c r="K13" s="9" t="s">
        <v>69</v>
      </c>
      <c r="L13" s="1">
        <v>11</v>
      </c>
      <c r="M13">
        <v>20190813</v>
      </c>
      <c r="N13" s="1" t="s">
        <v>111</v>
      </c>
      <c r="Q13" s="1" t="s">
        <v>112</v>
      </c>
      <c r="W13" s="1" t="s">
        <v>98</v>
      </c>
      <c r="X13" s="1" t="s">
        <v>91</v>
      </c>
      <c r="Y13" s="1" t="s">
        <v>94</v>
      </c>
      <c r="Z13" s="1" t="s">
        <v>77</v>
      </c>
      <c r="AA13" s="1" t="s">
        <v>92</v>
      </c>
      <c r="AB13" s="1" t="s">
        <v>91</v>
      </c>
      <c r="AC13" s="1" t="s">
        <v>76</v>
      </c>
      <c r="AD13" s="1" t="s">
        <v>113</v>
      </c>
      <c r="AE13" s="1">
        <f>64/4</f>
        <v>16</v>
      </c>
      <c r="AF13" s="1" t="s">
        <v>96</v>
      </c>
      <c r="AG13" s="1" t="s">
        <v>113</v>
      </c>
      <c r="AH13" s="1" t="s">
        <v>76</v>
      </c>
      <c r="AI13" s="1" t="s">
        <v>76</v>
      </c>
      <c r="AJ13" s="1" t="s">
        <v>81</v>
      </c>
      <c r="AK13" s="1" t="s">
        <v>82</v>
      </c>
      <c r="AL13" s="1" t="s">
        <v>83</v>
      </c>
      <c r="AM13" s="1" t="s">
        <v>114</v>
      </c>
      <c r="AN13" s="1" t="s">
        <v>81</v>
      </c>
      <c r="AP13" s="1" t="s">
        <v>94</v>
      </c>
      <c r="BF13" s="1">
        <f>64</f>
        <v>64</v>
      </c>
    </row>
    <row r="14" spans="1:63" x14ac:dyDescent="0.15">
      <c r="A14" s="1" t="s">
        <v>63</v>
      </c>
      <c r="B14" s="1" t="s">
        <v>64</v>
      </c>
      <c r="C14" s="1">
        <v>2018016604</v>
      </c>
      <c r="D14" s="1" t="s">
        <v>116</v>
      </c>
      <c r="E14" s="1" t="s">
        <v>66</v>
      </c>
      <c r="F14" s="1">
        <v>66</v>
      </c>
      <c r="G14" s="1" t="s">
        <v>117</v>
      </c>
      <c r="H14" s="6" t="s">
        <v>118</v>
      </c>
      <c r="I14" s="1">
        <v>181231003</v>
      </c>
      <c r="J14">
        <v>20181229</v>
      </c>
      <c r="K14" s="9" t="s">
        <v>73</v>
      </c>
      <c r="L14" s="1">
        <v>3</v>
      </c>
      <c r="M14">
        <v>20190813</v>
      </c>
      <c r="N14" s="1" t="s">
        <v>101</v>
      </c>
      <c r="Q14" s="1" t="s">
        <v>102</v>
      </c>
      <c r="Y14" s="1" t="s">
        <v>77</v>
      </c>
      <c r="Z14" s="1">
        <f>2</f>
        <v>2</v>
      </c>
      <c r="AD14" s="1" t="s">
        <v>105</v>
      </c>
      <c r="AE14" s="1" t="s">
        <v>106</v>
      </c>
      <c r="AF14" s="1" t="s">
        <v>119</v>
      </c>
      <c r="AH14" s="1" t="s">
        <v>76</v>
      </c>
      <c r="AI14" s="1" t="s">
        <v>76</v>
      </c>
      <c r="AJ14" s="1" t="s">
        <v>81</v>
      </c>
      <c r="AL14" s="1">
        <f>0.5</f>
        <v>0.5</v>
      </c>
      <c r="AM14" s="1">
        <f>0.5</f>
        <v>0.5</v>
      </c>
      <c r="AN14" s="1">
        <f>2</f>
        <v>2</v>
      </c>
      <c r="AQ14" s="1" t="s">
        <v>77</v>
      </c>
      <c r="BG14" s="1">
        <f>32</f>
        <v>32</v>
      </c>
      <c r="BH14" s="1" t="s">
        <v>76</v>
      </c>
      <c r="BI14" s="1" t="s">
        <v>91</v>
      </c>
    </row>
    <row r="15" spans="1:63" x14ac:dyDescent="0.15">
      <c r="A15" s="1" t="s">
        <v>63</v>
      </c>
      <c r="B15" s="1" t="s">
        <v>64</v>
      </c>
      <c r="C15" s="1">
        <v>2018016615</v>
      </c>
      <c r="D15" s="1" t="s">
        <v>100</v>
      </c>
      <c r="E15" s="1" t="s">
        <v>66</v>
      </c>
      <c r="F15" s="1">
        <v>62</v>
      </c>
      <c r="G15" s="1" t="s">
        <v>67</v>
      </c>
      <c r="H15" s="2" t="s">
        <v>68</v>
      </c>
      <c r="I15" s="1">
        <v>181231006</v>
      </c>
      <c r="J15">
        <v>20181231</v>
      </c>
      <c r="K15" s="9" t="s">
        <v>73</v>
      </c>
      <c r="L15" s="1">
        <v>3</v>
      </c>
      <c r="M15">
        <v>20190813</v>
      </c>
      <c r="N15" s="1" t="s">
        <v>101</v>
      </c>
      <c r="Q15" s="1" t="s">
        <v>102</v>
      </c>
      <c r="Y15" s="1">
        <f>8</f>
        <v>8</v>
      </c>
      <c r="Z15" s="1" t="s">
        <v>92</v>
      </c>
      <c r="AD15" s="1">
        <f>32/1</f>
        <v>32</v>
      </c>
      <c r="AE15" s="1" t="s">
        <v>96</v>
      </c>
      <c r="AF15" s="1" t="s">
        <v>96</v>
      </c>
      <c r="AH15" s="1">
        <f>8</f>
        <v>8</v>
      </c>
      <c r="AI15" s="1">
        <f>16</f>
        <v>16</v>
      </c>
      <c r="AJ15" s="1">
        <f>16</f>
        <v>16</v>
      </c>
      <c r="AL15" s="1">
        <f>4</f>
        <v>4</v>
      </c>
      <c r="AM15" s="1">
        <f>2</f>
        <v>2</v>
      </c>
      <c r="AN15" s="1" t="s">
        <v>92</v>
      </c>
      <c r="AQ15" s="1" t="s">
        <v>77</v>
      </c>
      <c r="BG15" s="1" t="s">
        <v>103</v>
      </c>
      <c r="BH15" s="1">
        <f>4</f>
        <v>4</v>
      </c>
      <c r="BI15" s="1">
        <f>16</f>
        <v>16</v>
      </c>
    </row>
    <row r="16" spans="1:63" x14ac:dyDescent="0.15">
      <c r="A16" s="1" t="s">
        <v>63</v>
      </c>
      <c r="B16" s="1" t="s">
        <v>64</v>
      </c>
      <c r="C16" s="1">
        <v>2018015565</v>
      </c>
      <c r="D16" s="1" t="s">
        <v>104</v>
      </c>
      <c r="E16" s="1" t="s">
        <v>85</v>
      </c>
      <c r="F16" s="1">
        <v>48</v>
      </c>
      <c r="G16" s="1" t="s">
        <v>67</v>
      </c>
      <c r="H16" s="2" t="s">
        <v>68</v>
      </c>
      <c r="I16" s="1">
        <v>181231007</v>
      </c>
      <c r="J16">
        <v>20181231</v>
      </c>
      <c r="K16" s="9" t="s">
        <v>73</v>
      </c>
      <c r="L16" s="1">
        <v>3</v>
      </c>
      <c r="M16">
        <v>20190813</v>
      </c>
      <c r="N16" s="1" t="s">
        <v>101</v>
      </c>
      <c r="Q16" s="1" t="s">
        <v>102</v>
      </c>
      <c r="Y16" s="1" t="s">
        <v>77</v>
      </c>
      <c r="Z16" s="1" t="s">
        <v>92</v>
      </c>
      <c r="AD16" s="1" t="s">
        <v>105</v>
      </c>
      <c r="AE16" s="1" t="s">
        <v>106</v>
      </c>
      <c r="AF16" s="1">
        <f>32/2</f>
        <v>16</v>
      </c>
      <c r="AH16" s="1">
        <f>4</f>
        <v>4</v>
      </c>
      <c r="AI16" s="1">
        <f>8</f>
        <v>8</v>
      </c>
      <c r="AJ16" s="1" t="s">
        <v>81</v>
      </c>
      <c r="AL16" s="1">
        <f>2</f>
        <v>2</v>
      </c>
      <c r="AM16" s="1">
        <f>0.5</f>
        <v>0.5</v>
      </c>
      <c r="AN16" s="1">
        <f>4</f>
        <v>4</v>
      </c>
      <c r="AQ16" s="1" t="s">
        <v>77</v>
      </c>
      <c r="BG16" s="1" t="s">
        <v>91</v>
      </c>
      <c r="BH16" s="1" t="s">
        <v>76</v>
      </c>
      <c r="BI16" s="1" t="s">
        <v>91</v>
      </c>
    </row>
    <row r="17" spans="1:63" x14ac:dyDescent="0.15">
      <c r="A17" s="1" t="s">
        <v>63</v>
      </c>
      <c r="B17" s="1" t="s">
        <v>64</v>
      </c>
      <c r="C17" s="1">
        <v>2018016118</v>
      </c>
      <c r="D17" s="1" t="s">
        <v>65</v>
      </c>
      <c r="E17" s="1" t="s">
        <v>66</v>
      </c>
      <c r="F17" s="1">
        <v>75</v>
      </c>
      <c r="G17" s="1" t="s">
        <v>67</v>
      </c>
      <c r="H17" s="2" t="s">
        <v>68</v>
      </c>
      <c r="I17" s="1">
        <v>181231012</v>
      </c>
      <c r="J17">
        <v>20181231</v>
      </c>
      <c r="K17" s="9" t="s">
        <v>69</v>
      </c>
      <c r="L17" s="1">
        <v>11</v>
      </c>
      <c r="M17">
        <v>20190813</v>
      </c>
      <c r="N17" s="1" t="s">
        <v>70</v>
      </c>
      <c r="Q17" s="1" t="s">
        <v>71</v>
      </c>
      <c r="BK17" s="1">
        <f>4</f>
        <v>4</v>
      </c>
    </row>
    <row r="18" spans="1:63" x14ac:dyDescent="0.15">
      <c r="A18" s="1" t="s">
        <v>63</v>
      </c>
      <c r="B18" s="1" t="s">
        <v>64</v>
      </c>
      <c r="C18" s="1">
        <v>2018016023</v>
      </c>
      <c r="D18" s="1" t="s">
        <v>93</v>
      </c>
      <c r="E18" s="1" t="s">
        <v>85</v>
      </c>
      <c r="F18" s="1">
        <v>34</v>
      </c>
      <c r="G18" s="1" t="s">
        <v>67</v>
      </c>
      <c r="H18" s="2" t="s">
        <v>68</v>
      </c>
      <c r="I18" s="1">
        <v>181231016</v>
      </c>
      <c r="J18">
        <v>20181231</v>
      </c>
      <c r="K18" s="9" t="s">
        <v>73</v>
      </c>
      <c r="L18" s="1">
        <v>3</v>
      </c>
      <c r="M18">
        <v>20190813</v>
      </c>
      <c r="N18" s="1" t="s">
        <v>74</v>
      </c>
      <c r="Q18" s="1" t="s">
        <v>75</v>
      </c>
      <c r="Y18" s="1" t="s">
        <v>94</v>
      </c>
      <c r="Z18" s="1" t="s">
        <v>92</v>
      </c>
      <c r="AC18" s="1" t="s">
        <v>95</v>
      </c>
      <c r="AD18" s="1">
        <f>32/1</f>
        <v>32</v>
      </c>
      <c r="AE18" s="1" t="s">
        <v>96</v>
      </c>
      <c r="AF18" s="1" t="s">
        <v>96</v>
      </c>
      <c r="AG18" s="1">
        <f>32/1</f>
        <v>32</v>
      </c>
      <c r="AH18" s="1" t="s">
        <v>94</v>
      </c>
      <c r="AI18" s="1">
        <f>16</f>
        <v>16</v>
      </c>
      <c r="AJ18" s="1">
        <f>32</f>
        <v>32</v>
      </c>
      <c r="AK18" s="1" t="s">
        <v>97</v>
      </c>
      <c r="AL18" s="1" t="s">
        <v>98</v>
      </c>
      <c r="AM18" s="1" t="s">
        <v>99</v>
      </c>
      <c r="AN18" s="1" t="s">
        <v>92</v>
      </c>
      <c r="AP18" s="1" t="s">
        <v>81</v>
      </c>
      <c r="AQ18" s="1" t="s">
        <v>77</v>
      </c>
    </row>
    <row r="19" spans="1:63" x14ac:dyDescent="0.15">
      <c r="A19" s="1" t="s">
        <v>63</v>
      </c>
      <c r="B19" s="1" t="s">
        <v>64</v>
      </c>
      <c r="C19" s="1">
        <v>2018016428</v>
      </c>
      <c r="D19" s="1" t="s">
        <v>120</v>
      </c>
      <c r="E19" s="1" t="s">
        <v>85</v>
      </c>
      <c r="F19" s="1">
        <v>37</v>
      </c>
      <c r="G19" s="1" t="s">
        <v>67</v>
      </c>
      <c r="H19" s="2" t="s">
        <v>68</v>
      </c>
      <c r="I19" s="1">
        <v>181231018</v>
      </c>
      <c r="J19">
        <v>20181231</v>
      </c>
      <c r="K19" s="9" t="s">
        <v>69</v>
      </c>
      <c r="L19" s="1">
        <v>11</v>
      </c>
      <c r="M19">
        <v>20190813</v>
      </c>
      <c r="N19" s="1" t="s">
        <v>70</v>
      </c>
      <c r="Q19" s="1" t="s">
        <v>71</v>
      </c>
      <c r="BK19" s="1" t="s">
        <v>76</v>
      </c>
    </row>
    <row r="20" spans="1:63" x14ac:dyDescent="0.15">
      <c r="A20" s="1" t="s">
        <v>63</v>
      </c>
      <c r="B20" s="1" t="s">
        <v>64</v>
      </c>
      <c r="C20" s="1">
        <v>2018016615</v>
      </c>
      <c r="D20" s="1" t="s">
        <v>100</v>
      </c>
      <c r="E20" s="1" t="s">
        <v>66</v>
      </c>
      <c r="F20" s="1">
        <v>62</v>
      </c>
      <c r="G20" s="1" t="s">
        <v>67</v>
      </c>
      <c r="H20" s="2" t="s">
        <v>68</v>
      </c>
      <c r="I20" s="1">
        <v>181231023</v>
      </c>
      <c r="J20">
        <v>20181231</v>
      </c>
      <c r="K20" s="9" t="s">
        <v>73</v>
      </c>
      <c r="L20" s="1">
        <v>3</v>
      </c>
      <c r="M20">
        <v>20190813</v>
      </c>
      <c r="N20" s="1" t="s">
        <v>101</v>
      </c>
      <c r="Q20" s="1" t="s">
        <v>102</v>
      </c>
      <c r="Y20" s="1">
        <f>8</f>
        <v>8</v>
      </c>
      <c r="Z20" s="1" t="s">
        <v>92</v>
      </c>
      <c r="AD20" s="1">
        <f>32/1</f>
        <v>32</v>
      </c>
      <c r="AE20" s="1" t="s">
        <v>96</v>
      </c>
      <c r="AF20" s="1" t="s">
        <v>96</v>
      </c>
      <c r="AH20" s="1">
        <f>8</f>
        <v>8</v>
      </c>
      <c r="AI20" s="1">
        <f>16</f>
        <v>16</v>
      </c>
      <c r="AJ20" s="1">
        <f>16</f>
        <v>16</v>
      </c>
      <c r="AL20" s="1">
        <f>4</f>
        <v>4</v>
      </c>
      <c r="AM20" s="1">
        <f>2</f>
        <v>2</v>
      </c>
      <c r="AN20" s="1" t="s">
        <v>92</v>
      </c>
      <c r="AQ20" s="1" t="s">
        <v>77</v>
      </c>
      <c r="BG20" s="1" t="s">
        <v>103</v>
      </c>
      <c r="BH20" s="1">
        <f>4</f>
        <v>4</v>
      </c>
      <c r="BI20" s="1">
        <f>16</f>
        <v>16</v>
      </c>
    </row>
    <row r="21" spans="1:63" x14ac:dyDescent="0.15">
      <c r="A21" s="1" t="s">
        <v>63</v>
      </c>
      <c r="B21" s="1" t="s">
        <v>64</v>
      </c>
      <c r="C21" s="1">
        <v>2019000013</v>
      </c>
      <c r="D21" s="1" t="s">
        <v>100</v>
      </c>
      <c r="E21" s="1" t="s">
        <v>66</v>
      </c>
      <c r="F21" s="1">
        <v>62</v>
      </c>
      <c r="G21" s="1" t="s">
        <v>67</v>
      </c>
      <c r="H21" s="2" t="s">
        <v>68</v>
      </c>
      <c r="I21" s="1">
        <v>190101001</v>
      </c>
      <c r="J21">
        <v>20190101</v>
      </c>
      <c r="K21" s="9" t="s">
        <v>73</v>
      </c>
      <c r="L21" s="1">
        <v>3</v>
      </c>
      <c r="M21">
        <v>20190813</v>
      </c>
      <c r="N21" s="1" t="s">
        <v>101</v>
      </c>
      <c r="Q21" s="1" t="s">
        <v>102</v>
      </c>
      <c r="Y21" s="1">
        <f>4</f>
        <v>4</v>
      </c>
      <c r="Z21" s="1" t="s">
        <v>92</v>
      </c>
      <c r="AD21" s="1">
        <f>32/1</f>
        <v>32</v>
      </c>
      <c r="AE21" s="1" t="s">
        <v>96</v>
      </c>
      <c r="AF21" s="1" t="s">
        <v>96</v>
      </c>
      <c r="AH21" s="1">
        <f>4</f>
        <v>4</v>
      </c>
      <c r="AI21" s="1">
        <f>8</f>
        <v>8</v>
      </c>
      <c r="AJ21" s="1">
        <f>8</f>
        <v>8</v>
      </c>
      <c r="AL21" s="1">
        <f>4</f>
        <v>4</v>
      </c>
      <c r="AM21" s="1">
        <f>2</f>
        <v>2</v>
      </c>
      <c r="AN21" s="1" t="s">
        <v>92</v>
      </c>
      <c r="AQ21" s="1" t="s">
        <v>77</v>
      </c>
      <c r="BG21" s="1" t="s">
        <v>103</v>
      </c>
      <c r="BH21" s="1">
        <f>4</f>
        <v>4</v>
      </c>
      <c r="BI21" s="1">
        <f>16</f>
        <v>16</v>
      </c>
    </row>
    <row r="22" spans="1:63" x14ac:dyDescent="0.15">
      <c r="A22" s="1" t="s">
        <v>63</v>
      </c>
      <c r="B22" s="1" t="s">
        <v>64</v>
      </c>
      <c r="C22" s="1">
        <v>2019000009</v>
      </c>
      <c r="D22" s="1" t="s">
        <v>115</v>
      </c>
      <c r="E22" s="1" t="s">
        <v>66</v>
      </c>
      <c r="F22" s="1">
        <v>64</v>
      </c>
      <c r="G22" s="1" t="s">
        <v>67</v>
      </c>
      <c r="H22" s="2" t="s">
        <v>68</v>
      </c>
      <c r="I22" s="1">
        <v>190101002</v>
      </c>
      <c r="J22">
        <v>20190101</v>
      </c>
      <c r="K22" s="9" t="s">
        <v>73</v>
      </c>
      <c r="L22" s="1">
        <v>3</v>
      </c>
      <c r="M22">
        <v>20190813</v>
      </c>
      <c r="N22" s="1" t="s">
        <v>101</v>
      </c>
      <c r="Q22" s="1" t="s">
        <v>102</v>
      </c>
      <c r="Y22" s="1">
        <f>4</f>
        <v>4</v>
      </c>
      <c r="Z22" s="1">
        <f>16</f>
        <v>16</v>
      </c>
      <c r="AD22" s="1">
        <f>32/1</f>
        <v>32</v>
      </c>
      <c r="AE22" s="1" t="s">
        <v>96</v>
      </c>
      <c r="AF22" s="1" t="s">
        <v>96</v>
      </c>
      <c r="AH22" s="1">
        <f>4</f>
        <v>4</v>
      </c>
      <c r="AI22" s="1">
        <f>16</f>
        <v>16</v>
      </c>
      <c r="AJ22" s="1">
        <f>8</f>
        <v>8</v>
      </c>
      <c r="AL22" s="1" t="s">
        <v>98</v>
      </c>
      <c r="AM22" s="1" t="s">
        <v>99</v>
      </c>
      <c r="AN22" s="1" t="s">
        <v>92</v>
      </c>
      <c r="AQ22" s="1" t="s">
        <v>77</v>
      </c>
      <c r="BG22" s="1" t="s">
        <v>103</v>
      </c>
      <c r="BH22" s="1">
        <f>4</f>
        <v>4</v>
      </c>
      <c r="BI22" s="1">
        <f>32</f>
        <v>32</v>
      </c>
    </row>
    <row r="23" spans="1:63" x14ac:dyDescent="0.15">
      <c r="A23" s="1" t="s">
        <v>63</v>
      </c>
      <c r="B23" s="1" t="s">
        <v>64</v>
      </c>
      <c r="C23" s="1">
        <v>2018016428</v>
      </c>
      <c r="D23" s="1" t="s">
        <v>120</v>
      </c>
      <c r="E23" s="1" t="s">
        <v>85</v>
      </c>
      <c r="F23" s="1">
        <v>37</v>
      </c>
      <c r="G23" s="1" t="s">
        <v>67</v>
      </c>
      <c r="H23" s="2" t="s">
        <v>68</v>
      </c>
      <c r="I23" s="1">
        <v>190101007</v>
      </c>
      <c r="J23">
        <v>20190101</v>
      </c>
      <c r="K23" s="9" t="s">
        <v>69</v>
      </c>
      <c r="L23" s="1">
        <v>11</v>
      </c>
      <c r="M23">
        <v>20190813</v>
      </c>
      <c r="N23" s="1" t="s">
        <v>70</v>
      </c>
      <c r="Q23" s="1" t="s">
        <v>71</v>
      </c>
      <c r="BK23" s="1" t="s">
        <v>76</v>
      </c>
    </row>
    <row r="24" spans="1:63" x14ac:dyDescent="0.15">
      <c r="A24" s="1" t="s">
        <v>63</v>
      </c>
      <c r="B24" s="1" t="s">
        <v>64</v>
      </c>
      <c r="C24" s="1">
        <v>2019000010</v>
      </c>
      <c r="D24" s="1" t="s">
        <v>104</v>
      </c>
      <c r="E24" s="1" t="s">
        <v>85</v>
      </c>
      <c r="F24" s="1">
        <v>48</v>
      </c>
      <c r="G24" s="1" t="s">
        <v>67</v>
      </c>
      <c r="H24" s="2" t="s">
        <v>68</v>
      </c>
      <c r="I24" s="1">
        <v>190101010</v>
      </c>
      <c r="J24">
        <v>20190101</v>
      </c>
      <c r="K24" s="9" t="s">
        <v>73</v>
      </c>
      <c r="L24" s="1">
        <v>3</v>
      </c>
      <c r="M24">
        <v>20190813</v>
      </c>
      <c r="N24" s="1" t="s">
        <v>101</v>
      </c>
      <c r="Q24" s="1" t="s">
        <v>102</v>
      </c>
      <c r="Y24" s="1" t="s">
        <v>77</v>
      </c>
      <c r="Z24" s="1">
        <f>4</f>
        <v>4</v>
      </c>
      <c r="AD24" s="1" t="s">
        <v>105</v>
      </c>
      <c r="AE24" s="1" t="s">
        <v>106</v>
      </c>
      <c r="AF24" s="1">
        <f>64/2</f>
        <v>32</v>
      </c>
      <c r="AH24" s="1">
        <f>8</f>
        <v>8</v>
      </c>
      <c r="AI24" s="1">
        <f>8</f>
        <v>8</v>
      </c>
      <c r="AJ24" s="1" t="s">
        <v>81</v>
      </c>
      <c r="AL24" s="1">
        <f>2</f>
        <v>2</v>
      </c>
      <c r="AM24" s="1">
        <f>0.5</f>
        <v>0.5</v>
      </c>
      <c r="AN24" s="1">
        <f>4</f>
        <v>4</v>
      </c>
      <c r="AQ24" s="1" t="s">
        <v>77</v>
      </c>
      <c r="BG24" s="1" t="s">
        <v>91</v>
      </c>
      <c r="BH24" s="1" t="s">
        <v>76</v>
      </c>
      <c r="BI24" s="1" t="s">
        <v>91</v>
      </c>
    </row>
    <row r="25" spans="1:63" x14ac:dyDescent="0.15">
      <c r="A25" s="1" t="s">
        <v>63</v>
      </c>
      <c r="B25" s="1" t="s">
        <v>64</v>
      </c>
      <c r="C25" s="1">
        <v>2018016691</v>
      </c>
      <c r="D25" s="1" t="s">
        <v>121</v>
      </c>
      <c r="E25" s="1" t="s">
        <v>66</v>
      </c>
      <c r="F25" s="1">
        <v>42</v>
      </c>
      <c r="G25" s="1" t="s">
        <v>67</v>
      </c>
      <c r="H25" s="2" t="s">
        <v>68</v>
      </c>
      <c r="I25" s="1">
        <v>190101011</v>
      </c>
      <c r="J25">
        <v>20190101</v>
      </c>
      <c r="K25" s="9" t="s">
        <v>73</v>
      </c>
      <c r="L25" s="1">
        <v>3</v>
      </c>
      <c r="M25">
        <v>20190813</v>
      </c>
      <c r="N25" s="1" t="s">
        <v>101</v>
      </c>
      <c r="Q25" s="1" t="s">
        <v>102</v>
      </c>
      <c r="Y25" s="1" t="s">
        <v>77</v>
      </c>
      <c r="Z25" s="1">
        <f>2</f>
        <v>2</v>
      </c>
      <c r="AD25" s="1" t="s">
        <v>105</v>
      </c>
      <c r="AE25" s="1" t="s">
        <v>106</v>
      </c>
      <c r="AF25" s="1">
        <f>16/2</f>
        <v>8</v>
      </c>
      <c r="AH25" s="1" t="s">
        <v>76</v>
      </c>
      <c r="AI25" s="1">
        <f>2</f>
        <v>2</v>
      </c>
      <c r="AJ25" s="1" t="s">
        <v>81</v>
      </c>
      <c r="AL25" s="1">
        <f>0.5</f>
        <v>0.5</v>
      </c>
      <c r="AM25" s="1" t="s">
        <v>122</v>
      </c>
      <c r="AN25" s="1">
        <f>2</f>
        <v>2</v>
      </c>
      <c r="AQ25" s="1" t="s">
        <v>77</v>
      </c>
      <c r="BG25" s="1" t="s">
        <v>91</v>
      </c>
      <c r="BH25" s="1" t="s">
        <v>76</v>
      </c>
      <c r="BI25" s="1" t="s">
        <v>91</v>
      </c>
    </row>
    <row r="26" spans="1:63" x14ac:dyDescent="0.15">
      <c r="A26" s="1" t="s">
        <v>63</v>
      </c>
      <c r="B26" s="1" t="s">
        <v>64</v>
      </c>
      <c r="C26" s="1">
        <v>2019000013</v>
      </c>
      <c r="D26" s="1" t="s">
        <v>100</v>
      </c>
      <c r="E26" s="1" t="s">
        <v>66</v>
      </c>
      <c r="F26" s="1">
        <v>62</v>
      </c>
      <c r="G26" s="1" t="s">
        <v>67</v>
      </c>
      <c r="H26" s="2" t="s">
        <v>68</v>
      </c>
      <c r="I26" s="1">
        <v>190102005</v>
      </c>
      <c r="J26">
        <v>20190102</v>
      </c>
      <c r="K26" s="9" t="s">
        <v>73</v>
      </c>
      <c r="L26" s="1">
        <v>3</v>
      </c>
      <c r="M26">
        <v>20190813</v>
      </c>
      <c r="N26" s="1" t="s">
        <v>101</v>
      </c>
      <c r="Q26" s="1" t="s">
        <v>102</v>
      </c>
      <c r="Y26" s="1">
        <f>4</f>
        <v>4</v>
      </c>
      <c r="Z26" s="1" t="s">
        <v>92</v>
      </c>
      <c r="AD26" s="1">
        <f>32/1</f>
        <v>32</v>
      </c>
      <c r="AE26" s="1" t="s">
        <v>96</v>
      </c>
      <c r="AF26" s="1" t="s">
        <v>96</v>
      </c>
      <c r="AH26" s="1">
        <f>4</f>
        <v>4</v>
      </c>
      <c r="AI26" s="1">
        <f>8</f>
        <v>8</v>
      </c>
      <c r="AJ26" s="1">
        <f>8</f>
        <v>8</v>
      </c>
      <c r="AL26" s="1">
        <f>4</f>
        <v>4</v>
      </c>
      <c r="AM26" s="1">
        <f>2</f>
        <v>2</v>
      </c>
      <c r="AN26" s="1" t="s">
        <v>92</v>
      </c>
      <c r="AQ26" s="1" t="s">
        <v>77</v>
      </c>
      <c r="BG26" s="1" t="s">
        <v>103</v>
      </c>
      <c r="BH26" s="1">
        <f>4</f>
        <v>4</v>
      </c>
      <c r="BI26" s="1">
        <f>16</f>
        <v>16</v>
      </c>
    </row>
    <row r="27" spans="1:63" x14ac:dyDescent="0.15">
      <c r="A27" s="1" t="s">
        <v>63</v>
      </c>
      <c r="B27" s="1" t="s">
        <v>64</v>
      </c>
      <c r="C27" s="1">
        <v>2019000091</v>
      </c>
      <c r="D27" s="1" t="s">
        <v>123</v>
      </c>
      <c r="E27" s="1" t="s">
        <v>85</v>
      </c>
      <c r="F27" s="1">
        <v>62</v>
      </c>
      <c r="G27" s="1" t="s">
        <v>117</v>
      </c>
      <c r="H27" s="6" t="s">
        <v>118</v>
      </c>
      <c r="I27" s="1">
        <v>190102010</v>
      </c>
      <c r="J27">
        <v>20190101</v>
      </c>
      <c r="K27" s="9" t="s">
        <v>73</v>
      </c>
      <c r="L27" s="1">
        <v>3</v>
      </c>
      <c r="M27">
        <v>20190813</v>
      </c>
      <c r="N27" s="1" t="s">
        <v>111</v>
      </c>
      <c r="Q27" s="1" t="s">
        <v>112</v>
      </c>
      <c r="W27" s="1" t="s">
        <v>98</v>
      </c>
      <c r="X27" s="1" t="s">
        <v>92</v>
      </c>
      <c r="Y27" s="1" t="s">
        <v>76</v>
      </c>
      <c r="Z27" s="1">
        <f>16</f>
        <v>16</v>
      </c>
      <c r="AA27" s="1" t="s">
        <v>92</v>
      </c>
      <c r="AB27" s="1" t="s">
        <v>91</v>
      </c>
      <c r="AC27" s="1" t="s">
        <v>95</v>
      </c>
      <c r="AD27" s="1">
        <f>16/8</f>
        <v>2</v>
      </c>
      <c r="AE27" s="1" t="s">
        <v>79</v>
      </c>
      <c r="AF27" s="1">
        <f>64/2</f>
        <v>32</v>
      </c>
      <c r="AG27" s="1">
        <f>32/1</f>
        <v>32</v>
      </c>
      <c r="AH27" s="1" t="s">
        <v>76</v>
      </c>
      <c r="AI27" s="1" t="s">
        <v>76</v>
      </c>
      <c r="AJ27" s="1" t="s">
        <v>81</v>
      </c>
      <c r="AK27" s="1" t="s">
        <v>97</v>
      </c>
      <c r="AL27" s="1">
        <f>1</f>
        <v>1</v>
      </c>
      <c r="AM27" s="1">
        <f>1</f>
        <v>1</v>
      </c>
      <c r="AN27" s="1">
        <f>16</f>
        <v>16</v>
      </c>
      <c r="AO27" s="1" t="s">
        <v>91</v>
      </c>
      <c r="AP27" s="1" t="s">
        <v>81</v>
      </c>
    </row>
    <row r="28" spans="1:63" x14ac:dyDescent="0.15">
      <c r="A28" s="1" t="s">
        <v>63</v>
      </c>
      <c r="B28" s="1" t="s">
        <v>64</v>
      </c>
      <c r="C28" s="1">
        <v>2018016023</v>
      </c>
      <c r="D28" s="1" t="s">
        <v>93</v>
      </c>
      <c r="E28" s="1" t="s">
        <v>85</v>
      </c>
      <c r="F28" s="1">
        <v>34</v>
      </c>
      <c r="G28" s="1" t="s">
        <v>86</v>
      </c>
      <c r="H28" s="6" t="s">
        <v>87</v>
      </c>
      <c r="I28" s="1">
        <v>190102018</v>
      </c>
      <c r="J28">
        <v>20190102</v>
      </c>
      <c r="K28" s="9" t="s">
        <v>73</v>
      </c>
      <c r="L28" s="1">
        <v>3</v>
      </c>
      <c r="M28">
        <v>20190813</v>
      </c>
      <c r="N28" s="1" t="s">
        <v>111</v>
      </c>
      <c r="Q28" s="1" t="s">
        <v>112</v>
      </c>
      <c r="W28" s="1" t="s">
        <v>98</v>
      </c>
      <c r="X28" s="1" t="s">
        <v>92</v>
      </c>
      <c r="Y28" s="1" t="s">
        <v>76</v>
      </c>
      <c r="Z28" s="1" t="s">
        <v>92</v>
      </c>
      <c r="AA28" s="1" t="s">
        <v>92</v>
      </c>
      <c r="AB28" s="1" t="s">
        <v>91</v>
      </c>
      <c r="AC28" s="1" t="s">
        <v>95</v>
      </c>
      <c r="AD28" s="1">
        <f>16/8</f>
        <v>2</v>
      </c>
      <c r="AE28" s="1" t="s">
        <v>79</v>
      </c>
      <c r="AF28" s="1">
        <f>64/2</f>
        <v>32</v>
      </c>
      <c r="AG28" s="1">
        <f>16/8</f>
        <v>2</v>
      </c>
      <c r="AH28" s="1" t="s">
        <v>76</v>
      </c>
      <c r="AI28" s="1" t="s">
        <v>76</v>
      </c>
      <c r="AJ28" s="1" t="s">
        <v>81</v>
      </c>
      <c r="AK28" s="1" t="s">
        <v>82</v>
      </c>
      <c r="AL28" s="1">
        <f>2</f>
        <v>2</v>
      </c>
      <c r="AM28" s="1" t="s">
        <v>99</v>
      </c>
      <c r="AN28" s="1" t="s">
        <v>92</v>
      </c>
      <c r="AO28" s="1" t="s">
        <v>92</v>
      </c>
      <c r="AP28" s="1" t="s">
        <v>81</v>
      </c>
    </row>
    <row r="29" spans="1:63" x14ac:dyDescent="0.15">
      <c r="A29" s="1" t="s">
        <v>63</v>
      </c>
      <c r="B29" s="1" t="s">
        <v>64</v>
      </c>
      <c r="C29" s="1">
        <v>2018016023</v>
      </c>
      <c r="D29" s="1" t="s">
        <v>93</v>
      </c>
      <c r="E29" s="1" t="s">
        <v>85</v>
      </c>
      <c r="F29" s="1">
        <v>34</v>
      </c>
      <c r="G29" s="1" t="s">
        <v>86</v>
      </c>
      <c r="H29" s="6" t="s">
        <v>87</v>
      </c>
      <c r="I29" s="1">
        <v>190102018</v>
      </c>
      <c r="J29">
        <v>20190102</v>
      </c>
      <c r="K29" s="9" t="s">
        <v>73</v>
      </c>
      <c r="L29" s="1">
        <v>3</v>
      </c>
      <c r="M29">
        <v>20190813</v>
      </c>
      <c r="N29" s="1" t="s">
        <v>124</v>
      </c>
      <c r="Q29" s="1" t="s">
        <v>125</v>
      </c>
      <c r="AF29" s="1" t="s">
        <v>96</v>
      </c>
      <c r="AK29" s="1" t="s">
        <v>82</v>
      </c>
      <c r="AL29" s="1">
        <f>4</f>
        <v>4</v>
      </c>
      <c r="AN29" s="1" t="s">
        <v>92</v>
      </c>
      <c r="AO29" s="1" t="s">
        <v>92</v>
      </c>
      <c r="AP29" s="1" t="s">
        <v>81</v>
      </c>
    </row>
    <row r="30" spans="1:63" x14ac:dyDescent="0.15">
      <c r="A30" s="1" t="s">
        <v>63</v>
      </c>
      <c r="B30" s="1" t="s">
        <v>64</v>
      </c>
      <c r="C30" s="1">
        <v>2019000009</v>
      </c>
      <c r="D30" s="1" t="s">
        <v>115</v>
      </c>
      <c r="E30" s="1" t="s">
        <v>66</v>
      </c>
      <c r="F30" s="1">
        <v>64</v>
      </c>
      <c r="G30" s="1" t="s">
        <v>67</v>
      </c>
      <c r="H30" s="2" t="s">
        <v>68</v>
      </c>
      <c r="I30" s="1">
        <v>190103004</v>
      </c>
      <c r="J30">
        <v>20190103</v>
      </c>
      <c r="K30" s="9" t="s">
        <v>73</v>
      </c>
      <c r="L30" s="1">
        <v>3</v>
      </c>
      <c r="M30">
        <v>20190813</v>
      </c>
      <c r="N30" s="1" t="s">
        <v>101</v>
      </c>
      <c r="Q30" s="1" t="s">
        <v>102</v>
      </c>
      <c r="Y30" s="1" t="s">
        <v>77</v>
      </c>
      <c r="Z30" s="1">
        <f>16</f>
        <v>16</v>
      </c>
      <c r="AD30" s="1" t="s">
        <v>105</v>
      </c>
      <c r="AE30" s="1" t="s">
        <v>96</v>
      </c>
      <c r="AF30" s="1">
        <f>64/2</f>
        <v>32</v>
      </c>
      <c r="AH30" s="1">
        <f>4</f>
        <v>4</v>
      </c>
      <c r="AI30" s="1">
        <f>8</f>
        <v>8</v>
      </c>
      <c r="AJ30" s="1">
        <f>8</f>
        <v>8</v>
      </c>
      <c r="AL30" s="1" t="s">
        <v>98</v>
      </c>
      <c r="AM30" s="1">
        <f>2</f>
        <v>2</v>
      </c>
      <c r="AN30" s="1" t="s">
        <v>92</v>
      </c>
      <c r="AQ30" s="1" t="s">
        <v>77</v>
      </c>
      <c r="BG30" s="1" t="s">
        <v>103</v>
      </c>
      <c r="BH30" s="1" t="s">
        <v>76</v>
      </c>
      <c r="BI30" s="1">
        <f>16</f>
        <v>16</v>
      </c>
    </row>
    <row r="31" spans="1:63" x14ac:dyDescent="0.15">
      <c r="A31" s="1" t="s">
        <v>63</v>
      </c>
      <c r="B31" s="1" t="s">
        <v>64</v>
      </c>
      <c r="C31" s="1">
        <v>2019000203</v>
      </c>
      <c r="D31" s="1" t="s">
        <v>126</v>
      </c>
      <c r="E31" s="1" t="s">
        <v>85</v>
      </c>
      <c r="F31" s="1">
        <v>69</v>
      </c>
      <c r="G31" s="1" t="s">
        <v>127</v>
      </c>
      <c r="H31" s="2" t="s">
        <v>128</v>
      </c>
      <c r="I31" s="1">
        <v>190103023</v>
      </c>
      <c r="J31">
        <v>20190103</v>
      </c>
      <c r="K31" s="9" t="s">
        <v>69</v>
      </c>
      <c r="L31" s="1">
        <v>11</v>
      </c>
      <c r="M31">
        <v>20190813</v>
      </c>
      <c r="N31" s="1" t="s">
        <v>89</v>
      </c>
      <c r="Q31" s="1" t="s">
        <v>90</v>
      </c>
      <c r="W31" s="1" t="s">
        <v>98</v>
      </c>
      <c r="X31" s="1" t="s">
        <v>92</v>
      </c>
      <c r="Y31" s="1" t="s">
        <v>76</v>
      </c>
      <c r="Z31" s="1" t="s">
        <v>92</v>
      </c>
      <c r="AA31" s="1" t="s">
        <v>92</v>
      </c>
      <c r="AB31" s="1" t="s">
        <v>91</v>
      </c>
      <c r="AC31" s="1" t="s">
        <v>95</v>
      </c>
      <c r="AD31" s="1">
        <f>16/8</f>
        <v>2</v>
      </c>
      <c r="AE31" s="1" t="s">
        <v>79</v>
      </c>
      <c r="AF31" s="1">
        <f>64/2</f>
        <v>32</v>
      </c>
      <c r="AG31" s="1">
        <f>16/8</f>
        <v>2</v>
      </c>
      <c r="AH31" s="1" t="s">
        <v>76</v>
      </c>
      <c r="AI31" s="1" t="s">
        <v>76</v>
      </c>
      <c r="AJ31" s="1" t="s">
        <v>81</v>
      </c>
      <c r="AK31" s="1" t="s">
        <v>82</v>
      </c>
      <c r="AL31" s="1" t="s">
        <v>98</v>
      </c>
      <c r="AM31" s="1" t="s">
        <v>99</v>
      </c>
      <c r="AN31" s="1" t="s">
        <v>92</v>
      </c>
      <c r="AP31" s="1" t="s">
        <v>81</v>
      </c>
      <c r="BF31" s="1" t="s">
        <v>129</v>
      </c>
    </row>
    <row r="32" spans="1:63" x14ac:dyDescent="0.15">
      <c r="A32" s="1" t="s">
        <v>63</v>
      </c>
      <c r="B32" s="1" t="s">
        <v>64</v>
      </c>
      <c r="C32" s="1">
        <v>2019000243</v>
      </c>
      <c r="D32" s="1" t="s">
        <v>130</v>
      </c>
      <c r="E32" s="1" t="s">
        <v>66</v>
      </c>
      <c r="F32" s="1">
        <v>81</v>
      </c>
      <c r="G32" s="1" t="s">
        <v>127</v>
      </c>
      <c r="H32" s="2" t="s">
        <v>128</v>
      </c>
      <c r="I32" s="1">
        <v>190103031</v>
      </c>
      <c r="J32">
        <v>20190103</v>
      </c>
      <c r="K32" s="9" t="s">
        <v>69</v>
      </c>
      <c r="L32" s="1">
        <v>11</v>
      </c>
      <c r="M32">
        <v>20190813</v>
      </c>
      <c r="N32" s="1" t="s">
        <v>89</v>
      </c>
      <c r="Q32" s="1" t="s">
        <v>90</v>
      </c>
      <c r="W32" s="1" t="s">
        <v>77</v>
      </c>
      <c r="X32" s="1" t="s">
        <v>91</v>
      </c>
      <c r="Y32" s="1" t="s">
        <v>76</v>
      </c>
      <c r="Z32" s="1" t="s">
        <v>77</v>
      </c>
      <c r="AA32" s="1" t="s">
        <v>91</v>
      </c>
      <c r="AB32" s="1" t="s">
        <v>91</v>
      </c>
      <c r="AC32" s="1" t="s">
        <v>76</v>
      </c>
      <c r="AD32" s="1" t="s">
        <v>78</v>
      </c>
      <c r="AE32" s="1" t="s">
        <v>79</v>
      </c>
      <c r="AF32" s="1" t="s">
        <v>80</v>
      </c>
      <c r="AG32" s="1" t="s">
        <v>78</v>
      </c>
      <c r="AH32" s="1" t="s">
        <v>76</v>
      </c>
      <c r="AI32" s="1" t="s">
        <v>76</v>
      </c>
      <c r="AJ32" s="1" t="s">
        <v>81</v>
      </c>
      <c r="AK32" s="1" t="s">
        <v>82</v>
      </c>
      <c r="AL32" s="1" t="s">
        <v>98</v>
      </c>
      <c r="AM32" s="1" t="s">
        <v>99</v>
      </c>
      <c r="AN32" s="1" t="s">
        <v>81</v>
      </c>
      <c r="AP32" s="1" t="s">
        <v>81</v>
      </c>
      <c r="BF32" s="1">
        <f>64</f>
        <v>64</v>
      </c>
    </row>
    <row r="33" spans="1:63" x14ac:dyDescent="0.15">
      <c r="A33" s="1" t="s">
        <v>63</v>
      </c>
      <c r="B33" s="1" t="s">
        <v>64</v>
      </c>
      <c r="C33" s="1">
        <v>2019000170</v>
      </c>
      <c r="D33" s="1" t="s">
        <v>131</v>
      </c>
      <c r="E33" s="1" t="s">
        <v>66</v>
      </c>
      <c r="F33" s="1">
        <v>49</v>
      </c>
      <c r="G33" s="1" t="s">
        <v>127</v>
      </c>
      <c r="H33" s="2" t="s">
        <v>128</v>
      </c>
      <c r="I33" s="1">
        <v>190103032</v>
      </c>
      <c r="J33">
        <v>20190102</v>
      </c>
      <c r="K33" s="9" t="s">
        <v>69</v>
      </c>
      <c r="L33" s="1">
        <v>11</v>
      </c>
      <c r="M33">
        <v>20190813</v>
      </c>
      <c r="N33" s="1" t="s">
        <v>89</v>
      </c>
      <c r="Q33" s="1" t="s">
        <v>90</v>
      </c>
      <c r="W33" s="1" t="s">
        <v>77</v>
      </c>
      <c r="X33" s="1" t="s">
        <v>91</v>
      </c>
      <c r="Y33" s="1" t="s">
        <v>76</v>
      </c>
      <c r="Z33" s="1" t="s">
        <v>77</v>
      </c>
      <c r="AA33" s="1" t="s">
        <v>92</v>
      </c>
      <c r="AB33" s="1" t="s">
        <v>91</v>
      </c>
      <c r="AC33" s="1" t="s">
        <v>76</v>
      </c>
      <c r="AD33" s="1" t="s">
        <v>78</v>
      </c>
      <c r="AE33" s="1" t="s">
        <v>79</v>
      </c>
      <c r="AF33" s="1">
        <f>16/2</f>
        <v>8</v>
      </c>
      <c r="AG33" s="1">
        <f>16/8</f>
        <v>2</v>
      </c>
      <c r="AH33" s="1" t="s">
        <v>76</v>
      </c>
      <c r="AI33" s="1" t="s">
        <v>76</v>
      </c>
      <c r="AJ33" s="1" t="s">
        <v>81</v>
      </c>
      <c r="AK33" s="1" t="s">
        <v>82</v>
      </c>
      <c r="AL33" s="1">
        <f>1</f>
        <v>1</v>
      </c>
      <c r="AM33" s="1">
        <f>0.5</f>
        <v>0.5</v>
      </c>
      <c r="AN33" s="1" t="s">
        <v>81</v>
      </c>
      <c r="AP33" s="1" t="s">
        <v>81</v>
      </c>
      <c r="BF33" s="1" t="s">
        <v>129</v>
      </c>
    </row>
    <row r="34" spans="1:63" x14ac:dyDescent="0.15">
      <c r="A34" s="1" t="s">
        <v>63</v>
      </c>
      <c r="B34" s="1" t="s">
        <v>64</v>
      </c>
      <c r="C34" s="1">
        <v>2019000013</v>
      </c>
      <c r="D34" s="1" t="s">
        <v>100</v>
      </c>
      <c r="E34" s="1" t="s">
        <v>66</v>
      </c>
      <c r="F34" s="1">
        <v>62</v>
      </c>
      <c r="G34" s="1" t="s">
        <v>67</v>
      </c>
      <c r="H34" s="2" t="s">
        <v>68</v>
      </c>
      <c r="I34" s="1">
        <v>190104001</v>
      </c>
      <c r="J34">
        <v>20190104</v>
      </c>
      <c r="K34" s="9" t="s">
        <v>73</v>
      </c>
      <c r="L34" s="1">
        <v>3</v>
      </c>
      <c r="M34">
        <v>20190813</v>
      </c>
      <c r="N34" s="1" t="s">
        <v>101</v>
      </c>
      <c r="Q34" s="1" t="s">
        <v>102</v>
      </c>
      <c r="Y34" s="1" t="s">
        <v>77</v>
      </c>
      <c r="Z34" s="1">
        <f>4</f>
        <v>4</v>
      </c>
      <c r="AD34" s="1" t="s">
        <v>105</v>
      </c>
      <c r="AE34" s="1" t="s">
        <v>106</v>
      </c>
      <c r="AF34" s="1" t="s">
        <v>119</v>
      </c>
      <c r="AH34" s="1" t="s">
        <v>76</v>
      </c>
      <c r="AI34" s="1">
        <f>4</f>
        <v>4</v>
      </c>
      <c r="AJ34" s="1" t="s">
        <v>81</v>
      </c>
      <c r="AL34" s="1">
        <f>2</f>
        <v>2</v>
      </c>
      <c r="AM34" s="1">
        <f>1</f>
        <v>1</v>
      </c>
      <c r="AN34" s="1" t="s">
        <v>76</v>
      </c>
      <c r="AQ34" s="1" t="s">
        <v>77</v>
      </c>
      <c r="BG34" s="1" t="s">
        <v>91</v>
      </c>
      <c r="BH34" s="1" t="s">
        <v>76</v>
      </c>
      <c r="BI34" s="1" t="s">
        <v>91</v>
      </c>
    </row>
    <row r="35" spans="1:63" x14ac:dyDescent="0.15">
      <c r="A35" s="1" t="s">
        <v>63</v>
      </c>
      <c r="B35" s="1" t="s">
        <v>64</v>
      </c>
      <c r="C35" s="1">
        <v>2018016428</v>
      </c>
      <c r="D35" s="1" t="s">
        <v>120</v>
      </c>
      <c r="E35" s="1" t="s">
        <v>85</v>
      </c>
      <c r="F35" s="1">
        <v>37</v>
      </c>
      <c r="G35" s="1" t="s">
        <v>67</v>
      </c>
      <c r="H35" s="2" t="s">
        <v>68</v>
      </c>
      <c r="I35" s="1">
        <v>190104002</v>
      </c>
      <c r="J35">
        <v>20190104</v>
      </c>
      <c r="K35" s="9" t="s">
        <v>73</v>
      </c>
      <c r="L35" s="1">
        <v>3</v>
      </c>
      <c r="M35">
        <v>20190813</v>
      </c>
      <c r="N35" s="1" t="s">
        <v>111</v>
      </c>
      <c r="Q35" s="1" t="s">
        <v>112</v>
      </c>
      <c r="W35" s="1" t="s">
        <v>98</v>
      </c>
      <c r="X35" s="1" t="s">
        <v>92</v>
      </c>
      <c r="Y35" s="1" t="s">
        <v>94</v>
      </c>
      <c r="Z35" s="1" t="s">
        <v>92</v>
      </c>
      <c r="AA35" s="1" t="s">
        <v>92</v>
      </c>
      <c r="AB35" s="1" t="s">
        <v>92</v>
      </c>
      <c r="AC35" s="1" t="s">
        <v>95</v>
      </c>
      <c r="AD35" s="1" t="s">
        <v>113</v>
      </c>
      <c r="AE35" s="1" t="s">
        <v>96</v>
      </c>
      <c r="AF35" s="1" t="s">
        <v>96</v>
      </c>
      <c r="AG35" s="1" t="s">
        <v>113</v>
      </c>
      <c r="AH35" s="1" t="s">
        <v>94</v>
      </c>
      <c r="AI35" s="1" t="s">
        <v>94</v>
      </c>
      <c r="AJ35" s="1" t="s">
        <v>95</v>
      </c>
      <c r="AK35" s="1" t="s">
        <v>82</v>
      </c>
      <c r="AL35" s="1" t="s">
        <v>98</v>
      </c>
      <c r="AM35" s="1" t="s">
        <v>99</v>
      </c>
      <c r="AN35" s="1" t="s">
        <v>92</v>
      </c>
      <c r="AO35" s="1" t="s">
        <v>91</v>
      </c>
      <c r="AP35" s="1" t="s">
        <v>81</v>
      </c>
    </row>
    <row r="36" spans="1:63" x14ac:dyDescent="0.15">
      <c r="A36" s="1" t="s">
        <v>63</v>
      </c>
      <c r="B36" s="1" t="s">
        <v>64</v>
      </c>
      <c r="C36" s="1">
        <v>2019000094</v>
      </c>
      <c r="D36" s="1" t="s">
        <v>132</v>
      </c>
      <c r="E36" s="1" t="s">
        <v>85</v>
      </c>
      <c r="F36" s="1">
        <v>74</v>
      </c>
      <c r="G36" s="1" t="s">
        <v>67</v>
      </c>
      <c r="H36" s="2" t="s">
        <v>68</v>
      </c>
      <c r="I36" s="1">
        <v>190104016</v>
      </c>
      <c r="J36">
        <v>20190104</v>
      </c>
      <c r="K36" s="9" t="s">
        <v>133</v>
      </c>
      <c r="L36" s="1">
        <v>142</v>
      </c>
      <c r="M36">
        <v>20190813</v>
      </c>
      <c r="N36" s="1" t="s">
        <v>134</v>
      </c>
      <c r="Q36" s="1" t="s">
        <v>135</v>
      </c>
      <c r="AA36" s="1" t="s">
        <v>122</v>
      </c>
      <c r="AC36" s="1" t="s">
        <v>136</v>
      </c>
      <c r="AH36" s="1" t="s">
        <v>122</v>
      </c>
      <c r="AL36" s="1" t="s">
        <v>122</v>
      </c>
      <c r="AR36" s="1" t="s">
        <v>122</v>
      </c>
      <c r="AT36" s="1" t="s">
        <v>122</v>
      </c>
      <c r="AU36" s="1" t="s">
        <v>76</v>
      </c>
      <c r="AW36" s="1">
        <f>2</f>
        <v>2</v>
      </c>
      <c r="AX36" s="1" t="s">
        <v>114</v>
      </c>
      <c r="AZ36" s="1" t="s">
        <v>77</v>
      </c>
    </row>
    <row r="37" spans="1:63" x14ac:dyDescent="0.15">
      <c r="A37" s="1" t="s">
        <v>63</v>
      </c>
      <c r="B37" s="1" t="s">
        <v>64</v>
      </c>
      <c r="C37" s="1">
        <v>2019000010</v>
      </c>
      <c r="D37" s="1" t="s">
        <v>104</v>
      </c>
      <c r="E37" s="1" t="s">
        <v>85</v>
      </c>
      <c r="F37" s="1">
        <v>48</v>
      </c>
      <c r="G37" s="1" t="s">
        <v>86</v>
      </c>
      <c r="H37" s="6" t="s">
        <v>87</v>
      </c>
      <c r="I37" s="1">
        <v>190104019</v>
      </c>
      <c r="J37">
        <v>20190104</v>
      </c>
      <c r="K37" s="9" t="s">
        <v>69</v>
      </c>
      <c r="L37" s="1">
        <v>11</v>
      </c>
      <c r="M37">
        <v>20190813</v>
      </c>
      <c r="N37" s="1" t="s">
        <v>70</v>
      </c>
      <c r="Q37" s="1" t="s">
        <v>71</v>
      </c>
      <c r="BK37" s="1" t="s">
        <v>76</v>
      </c>
    </row>
    <row r="38" spans="1:63" x14ac:dyDescent="0.15">
      <c r="A38" s="1" t="s">
        <v>63</v>
      </c>
      <c r="B38" s="1" t="s">
        <v>64</v>
      </c>
      <c r="C38" s="1">
        <v>2019000298</v>
      </c>
      <c r="D38" s="1" t="s">
        <v>137</v>
      </c>
      <c r="E38" s="1" t="s">
        <v>85</v>
      </c>
      <c r="F38" s="1">
        <v>16</v>
      </c>
      <c r="G38" s="1" t="s">
        <v>127</v>
      </c>
      <c r="H38" s="2" t="s">
        <v>128</v>
      </c>
      <c r="I38" s="1">
        <v>190104020</v>
      </c>
      <c r="J38">
        <v>20190104</v>
      </c>
      <c r="K38" s="9" t="s">
        <v>138</v>
      </c>
      <c r="L38" s="1">
        <v>24</v>
      </c>
      <c r="M38">
        <v>20190813</v>
      </c>
      <c r="N38" s="1" t="s">
        <v>89</v>
      </c>
      <c r="Q38" s="1" t="s">
        <v>90</v>
      </c>
      <c r="W38" s="1" t="s">
        <v>77</v>
      </c>
      <c r="X38" s="1" t="s">
        <v>91</v>
      </c>
      <c r="Y38" s="1" t="s">
        <v>76</v>
      </c>
      <c r="Z38" s="1" t="s">
        <v>77</v>
      </c>
      <c r="AA38" s="1" t="s">
        <v>91</v>
      </c>
      <c r="AB38" s="1" t="s">
        <v>91</v>
      </c>
      <c r="AC38" s="1" t="s">
        <v>76</v>
      </c>
      <c r="AD38" s="1" t="s">
        <v>78</v>
      </c>
      <c r="AE38" s="1" t="s">
        <v>79</v>
      </c>
      <c r="AF38" s="1" t="s">
        <v>80</v>
      </c>
      <c r="AG38" s="1" t="s">
        <v>78</v>
      </c>
      <c r="AH38" s="1" t="s">
        <v>76</v>
      </c>
      <c r="AI38" s="1" t="s">
        <v>76</v>
      </c>
      <c r="AJ38" s="1" t="s">
        <v>81</v>
      </c>
      <c r="AK38" s="1" t="s">
        <v>82</v>
      </c>
      <c r="AL38" s="1">
        <f>1</f>
        <v>1</v>
      </c>
      <c r="AM38" s="1">
        <f>0.5</f>
        <v>0.5</v>
      </c>
      <c r="AN38" s="1" t="s">
        <v>81</v>
      </c>
      <c r="AO38" s="1" t="s">
        <v>91</v>
      </c>
      <c r="AP38" s="1" t="s">
        <v>81</v>
      </c>
    </row>
    <row r="39" spans="1:63" x14ac:dyDescent="0.15">
      <c r="A39" s="1" t="s">
        <v>63</v>
      </c>
      <c r="B39" s="1" t="s">
        <v>64</v>
      </c>
      <c r="C39" s="1">
        <v>2018016428</v>
      </c>
      <c r="D39" s="1" t="s">
        <v>120</v>
      </c>
      <c r="E39" s="1" t="s">
        <v>85</v>
      </c>
      <c r="F39" s="1">
        <v>37</v>
      </c>
      <c r="G39" s="1" t="s">
        <v>67</v>
      </c>
      <c r="H39" s="2" t="s">
        <v>68</v>
      </c>
      <c r="I39" s="1">
        <v>190105001</v>
      </c>
      <c r="J39">
        <v>20190104</v>
      </c>
      <c r="K39" s="9" t="s">
        <v>73</v>
      </c>
      <c r="L39" s="1">
        <v>3</v>
      </c>
      <c r="M39">
        <v>20190813</v>
      </c>
      <c r="N39" s="1" t="s">
        <v>111</v>
      </c>
      <c r="Q39" s="1" t="s">
        <v>112</v>
      </c>
      <c r="W39" s="1" t="s">
        <v>98</v>
      </c>
      <c r="X39" s="1" t="s">
        <v>92</v>
      </c>
      <c r="Y39" s="1" t="s">
        <v>94</v>
      </c>
      <c r="Z39" s="1" t="s">
        <v>92</v>
      </c>
      <c r="AA39" s="1" t="s">
        <v>92</v>
      </c>
      <c r="AB39" s="1" t="s">
        <v>92</v>
      </c>
      <c r="AC39" s="1" t="s">
        <v>95</v>
      </c>
      <c r="AD39" s="1" t="s">
        <v>113</v>
      </c>
      <c r="AE39" s="1" t="s">
        <v>96</v>
      </c>
      <c r="AF39" s="1" t="s">
        <v>96</v>
      </c>
      <c r="AG39" s="1" t="s">
        <v>113</v>
      </c>
      <c r="AH39" s="1" t="s">
        <v>94</v>
      </c>
      <c r="AI39" s="1" t="s">
        <v>94</v>
      </c>
      <c r="AJ39" s="1" t="s">
        <v>95</v>
      </c>
      <c r="AK39" s="1" t="s">
        <v>82</v>
      </c>
      <c r="AL39" s="1" t="s">
        <v>98</v>
      </c>
      <c r="AM39" s="1" t="s">
        <v>99</v>
      </c>
      <c r="AN39" s="1" t="s">
        <v>92</v>
      </c>
      <c r="AO39" s="1" t="s">
        <v>91</v>
      </c>
      <c r="AP39" s="1" t="s">
        <v>81</v>
      </c>
    </row>
    <row r="40" spans="1:63" x14ac:dyDescent="0.15">
      <c r="A40" s="1" t="s">
        <v>63</v>
      </c>
      <c r="B40" s="1" t="s">
        <v>64</v>
      </c>
      <c r="C40" s="1">
        <v>2019000261</v>
      </c>
      <c r="D40" s="1" t="s">
        <v>139</v>
      </c>
      <c r="E40" s="1" t="s">
        <v>66</v>
      </c>
      <c r="F40" s="1">
        <v>62</v>
      </c>
      <c r="G40" s="1" t="s">
        <v>140</v>
      </c>
      <c r="H40" s="2" t="s">
        <v>141</v>
      </c>
      <c r="I40" s="1">
        <v>190105003</v>
      </c>
      <c r="J40">
        <v>20190104</v>
      </c>
      <c r="K40" s="9" t="s">
        <v>73</v>
      </c>
      <c r="L40" s="1">
        <v>3</v>
      </c>
      <c r="M40">
        <v>20190813</v>
      </c>
      <c r="N40" s="1" t="s">
        <v>142</v>
      </c>
      <c r="Q40" s="1" t="s">
        <v>143</v>
      </c>
      <c r="Y40" s="1" t="s">
        <v>76</v>
      </c>
      <c r="AB40" s="1">
        <f>8</f>
        <v>8</v>
      </c>
      <c r="AJ40" s="1" t="s">
        <v>76</v>
      </c>
      <c r="AK40" s="1" t="s">
        <v>82</v>
      </c>
      <c r="AL40" s="1" t="s">
        <v>136</v>
      </c>
      <c r="AO40" s="1" t="s">
        <v>91</v>
      </c>
      <c r="AR40" s="1" t="s">
        <v>122</v>
      </c>
      <c r="AS40" s="1" t="s">
        <v>144</v>
      </c>
      <c r="AT40" s="1" t="s">
        <v>136</v>
      </c>
      <c r="AU40" s="1" t="s">
        <v>77</v>
      </c>
      <c r="AW40" s="1" t="s">
        <v>76</v>
      </c>
      <c r="AY40" s="1" t="s">
        <v>122</v>
      </c>
      <c r="AZ40" s="1" t="s">
        <v>77</v>
      </c>
      <c r="BA40" s="1" t="s">
        <v>77</v>
      </c>
      <c r="BB40" s="1" t="s">
        <v>76</v>
      </c>
      <c r="BC40" s="1" t="s">
        <v>83</v>
      </c>
    </row>
    <row r="41" spans="1:63" x14ac:dyDescent="0.15">
      <c r="A41" s="1" t="s">
        <v>63</v>
      </c>
      <c r="B41" s="1" t="s">
        <v>64</v>
      </c>
      <c r="C41" s="1">
        <v>2019000285</v>
      </c>
      <c r="D41" s="1" t="s">
        <v>145</v>
      </c>
      <c r="E41" s="1" t="s">
        <v>85</v>
      </c>
      <c r="F41" s="1">
        <v>74</v>
      </c>
      <c r="G41" s="1" t="s">
        <v>146</v>
      </c>
      <c r="H41" s="2" t="s">
        <v>147</v>
      </c>
      <c r="I41" s="1">
        <v>190105004</v>
      </c>
      <c r="J41">
        <v>20190104</v>
      </c>
      <c r="K41" s="9" t="s">
        <v>73</v>
      </c>
      <c r="L41" s="1">
        <v>3</v>
      </c>
      <c r="M41">
        <v>20190813</v>
      </c>
      <c r="N41" s="1" t="s">
        <v>74</v>
      </c>
      <c r="Q41" s="1" t="s">
        <v>75</v>
      </c>
      <c r="Y41" s="1" t="s">
        <v>76</v>
      </c>
      <c r="Z41" s="1" t="s">
        <v>77</v>
      </c>
      <c r="AC41" s="1">
        <f>8</f>
        <v>8</v>
      </c>
      <c r="AD41" s="1" t="s">
        <v>78</v>
      </c>
      <c r="AE41" s="1" t="s">
        <v>79</v>
      </c>
      <c r="AF41" s="1">
        <f>16/2</f>
        <v>8</v>
      </c>
      <c r="AG41" s="1" t="s">
        <v>78</v>
      </c>
      <c r="AH41" s="1" t="s">
        <v>76</v>
      </c>
      <c r="AI41" s="1" t="s">
        <v>76</v>
      </c>
      <c r="AJ41" s="1" t="s">
        <v>81</v>
      </c>
      <c r="AK41" s="1" t="s">
        <v>82</v>
      </c>
      <c r="AL41" s="1" t="s">
        <v>83</v>
      </c>
      <c r="AM41" s="1">
        <f>0.5</f>
        <v>0.5</v>
      </c>
      <c r="AN41" s="1" t="s">
        <v>81</v>
      </c>
      <c r="AP41" s="1" t="s">
        <v>81</v>
      </c>
      <c r="AQ41" s="1" t="s">
        <v>77</v>
      </c>
    </row>
    <row r="42" spans="1:63" x14ac:dyDescent="0.15">
      <c r="A42" s="1" t="s">
        <v>63</v>
      </c>
      <c r="B42" s="1" t="s">
        <v>64</v>
      </c>
      <c r="C42" s="1">
        <v>2019000261</v>
      </c>
      <c r="D42" s="1" t="s">
        <v>139</v>
      </c>
      <c r="E42" s="1" t="s">
        <v>66</v>
      </c>
      <c r="F42" s="1">
        <v>62</v>
      </c>
      <c r="G42" s="1" t="s">
        <v>140</v>
      </c>
      <c r="H42" s="2" t="s">
        <v>141</v>
      </c>
      <c r="I42" s="1">
        <v>190105005</v>
      </c>
      <c r="J42">
        <v>20190104</v>
      </c>
      <c r="K42" s="9" t="s">
        <v>73</v>
      </c>
      <c r="L42" s="1">
        <v>3</v>
      </c>
      <c r="M42">
        <v>20190813</v>
      </c>
      <c r="N42" s="1" t="s">
        <v>142</v>
      </c>
      <c r="Q42" s="1" t="s">
        <v>143</v>
      </c>
      <c r="Y42" s="1" t="s">
        <v>76</v>
      </c>
      <c r="AB42" s="1">
        <f>8</f>
        <v>8</v>
      </c>
      <c r="AJ42" s="1" t="s">
        <v>76</v>
      </c>
      <c r="AK42" s="1" t="s">
        <v>82</v>
      </c>
      <c r="AL42" s="1" t="s">
        <v>136</v>
      </c>
      <c r="AO42" s="1" t="s">
        <v>91</v>
      </c>
      <c r="AR42" s="1" t="s">
        <v>122</v>
      </c>
      <c r="AS42" s="1" t="s">
        <v>144</v>
      </c>
      <c r="AT42" s="1" t="s">
        <v>136</v>
      </c>
      <c r="AU42" s="1" t="s">
        <v>77</v>
      </c>
      <c r="AW42" s="1" t="s">
        <v>76</v>
      </c>
      <c r="AY42" s="1" t="s">
        <v>122</v>
      </c>
      <c r="AZ42" s="1" t="s">
        <v>77</v>
      </c>
      <c r="BA42" s="1" t="s">
        <v>77</v>
      </c>
      <c r="BB42" s="1" t="s">
        <v>76</v>
      </c>
      <c r="BC42" s="1" t="s">
        <v>83</v>
      </c>
    </row>
    <row r="43" spans="1:63" x14ac:dyDescent="0.15">
      <c r="A43" s="1" t="s">
        <v>63</v>
      </c>
      <c r="B43" s="1" t="s">
        <v>64</v>
      </c>
      <c r="C43" s="1">
        <v>2019000010</v>
      </c>
      <c r="D43" s="1" t="s">
        <v>104</v>
      </c>
      <c r="E43" s="1" t="s">
        <v>85</v>
      </c>
      <c r="F43" s="1">
        <v>48</v>
      </c>
      <c r="G43" s="1" t="s">
        <v>86</v>
      </c>
      <c r="H43" s="6" t="s">
        <v>87</v>
      </c>
      <c r="I43" s="1">
        <v>190105014</v>
      </c>
      <c r="J43">
        <v>20190104</v>
      </c>
      <c r="K43" s="9" t="s">
        <v>73</v>
      </c>
      <c r="L43" s="1">
        <v>3</v>
      </c>
      <c r="M43">
        <v>20190813</v>
      </c>
      <c r="N43" s="1" t="s">
        <v>101</v>
      </c>
      <c r="Q43" s="1" t="s">
        <v>102</v>
      </c>
      <c r="Y43" s="1" t="s">
        <v>77</v>
      </c>
      <c r="Z43" s="1" t="s">
        <v>136</v>
      </c>
      <c r="AD43" s="1" t="s">
        <v>105</v>
      </c>
      <c r="AE43" s="1" t="s">
        <v>106</v>
      </c>
      <c r="AF43" s="1" t="s">
        <v>119</v>
      </c>
      <c r="AH43" s="1" t="s">
        <v>76</v>
      </c>
      <c r="AI43" s="1" t="s">
        <v>76</v>
      </c>
      <c r="AJ43" s="1" t="s">
        <v>81</v>
      </c>
      <c r="AL43" s="1" t="s">
        <v>122</v>
      </c>
      <c r="AM43" s="1" t="s">
        <v>122</v>
      </c>
      <c r="AN43" s="1">
        <f>2</f>
        <v>2</v>
      </c>
      <c r="AQ43" s="1" t="s">
        <v>77</v>
      </c>
      <c r="BG43" s="1" t="s">
        <v>91</v>
      </c>
      <c r="BH43" s="1" t="s">
        <v>76</v>
      </c>
      <c r="BI43" s="1" t="s">
        <v>91</v>
      </c>
    </row>
    <row r="44" spans="1:63" x14ac:dyDescent="0.15">
      <c r="A44" s="1" t="s">
        <v>63</v>
      </c>
      <c r="B44" s="1" t="s">
        <v>64</v>
      </c>
      <c r="C44" s="1">
        <v>2019000010</v>
      </c>
      <c r="D44" s="1" t="s">
        <v>104</v>
      </c>
      <c r="E44" s="1" t="s">
        <v>85</v>
      </c>
      <c r="F44" s="1">
        <v>48</v>
      </c>
      <c r="G44" s="1" t="s">
        <v>86</v>
      </c>
      <c r="H44" s="6" t="s">
        <v>87</v>
      </c>
      <c r="I44" s="1">
        <v>190105014</v>
      </c>
      <c r="J44">
        <v>20190104</v>
      </c>
      <c r="K44" s="9" t="s">
        <v>73</v>
      </c>
      <c r="L44" s="1">
        <v>3</v>
      </c>
      <c r="M44">
        <v>20190813</v>
      </c>
      <c r="N44" s="1" t="s">
        <v>111</v>
      </c>
      <c r="Q44" s="1" t="s">
        <v>112</v>
      </c>
      <c r="W44" s="1" t="s">
        <v>98</v>
      </c>
      <c r="X44" s="1" t="s">
        <v>92</v>
      </c>
      <c r="Y44" s="1" t="s">
        <v>94</v>
      </c>
      <c r="Z44" s="1" t="s">
        <v>92</v>
      </c>
      <c r="AA44" s="1" t="s">
        <v>92</v>
      </c>
      <c r="AB44" s="1" t="s">
        <v>92</v>
      </c>
      <c r="AC44" s="1" t="s">
        <v>95</v>
      </c>
      <c r="AD44" s="1" t="s">
        <v>113</v>
      </c>
      <c r="AE44" s="1" t="s">
        <v>96</v>
      </c>
      <c r="AF44" s="1" t="s">
        <v>96</v>
      </c>
      <c r="AG44" s="1" t="s">
        <v>113</v>
      </c>
      <c r="AH44" s="1" t="s">
        <v>94</v>
      </c>
      <c r="AI44" s="1" t="s">
        <v>94</v>
      </c>
      <c r="AJ44" s="1" t="s">
        <v>95</v>
      </c>
      <c r="AK44" s="1" t="s">
        <v>82</v>
      </c>
      <c r="AL44" s="1" t="s">
        <v>98</v>
      </c>
      <c r="AM44" s="1" t="s">
        <v>99</v>
      </c>
      <c r="AN44" s="1" t="s">
        <v>92</v>
      </c>
      <c r="AO44" s="1" t="s">
        <v>91</v>
      </c>
      <c r="AP44" s="1" t="s">
        <v>81</v>
      </c>
    </row>
    <row r="45" spans="1:63" x14ac:dyDescent="0.15">
      <c r="A45" s="1" t="s">
        <v>63</v>
      </c>
      <c r="B45" s="1" t="s">
        <v>64</v>
      </c>
      <c r="C45" s="1">
        <v>2019000286</v>
      </c>
      <c r="D45" s="1" t="s">
        <v>148</v>
      </c>
      <c r="E45" s="1" t="s">
        <v>85</v>
      </c>
      <c r="F45" s="1">
        <v>56</v>
      </c>
      <c r="G45" s="1" t="s">
        <v>109</v>
      </c>
      <c r="H45" s="2" t="s">
        <v>110</v>
      </c>
      <c r="I45" s="1">
        <v>190105015</v>
      </c>
      <c r="J45">
        <v>20190105</v>
      </c>
      <c r="K45" s="9" t="s">
        <v>149</v>
      </c>
      <c r="L45" s="1">
        <v>60</v>
      </c>
      <c r="M45">
        <v>20190813</v>
      </c>
      <c r="N45" s="1" t="s">
        <v>111</v>
      </c>
      <c r="Q45" s="1" t="s">
        <v>112</v>
      </c>
      <c r="W45" s="1" t="s">
        <v>98</v>
      </c>
      <c r="X45" s="1" t="s">
        <v>92</v>
      </c>
      <c r="Y45" s="1" t="s">
        <v>94</v>
      </c>
      <c r="Z45" s="1" t="s">
        <v>92</v>
      </c>
      <c r="AA45" s="1" t="s">
        <v>92</v>
      </c>
      <c r="AB45" s="1" t="s">
        <v>91</v>
      </c>
      <c r="AC45" s="1" t="s">
        <v>95</v>
      </c>
      <c r="AD45" s="1">
        <f>16/8</f>
        <v>2</v>
      </c>
      <c r="AE45" s="1" t="s">
        <v>79</v>
      </c>
      <c r="AF45" s="1" t="s">
        <v>96</v>
      </c>
      <c r="AG45" s="1">
        <f>32/1</f>
        <v>32</v>
      </c>
      <c r="AH45" s="1" t="s">
        <v>76</v>
      </c>
      <c r="AI45" s="1" t="s">
        <v>76</v>
      </c>
      <c r="AJ45" s="1" t="s">
        <v>81</v>
      </c>
      <c r="AK45" s="1" t="s">
        <v>97</v>
      </c>
      <c r="AL45" s="1" t="s">
        <v>98</v>
      </c>
      <c r="AM45" s="1" t="s">
        <v>99</v>
      </c>
      <c r="AN45" s="1">
        <f>16</f>
        <v>16</v>
      </c>
      <c r="AO45" s="1" t="s">
        <v>92</v>
      </c>
      <c r="AP45" s="1" t="s">
        <v>81</v>
      </c>
    </row>
    <row r="46" spans="1:63" x14ac:dyDescent="0.15">
      <c r="A46" s="1" t="s">
        <v>63</v>
      </c>
      <c r="B46" s="1" t="s">
        <v>64</v>
      </c>
      <c r="C46" s="1">
        <v>2018016687</v>
      </c>
      <c r="D46" s="1" t="s">
        <v>150</v>
      </c>
      <c r="E46" s="1" t="s">
        <v>85</v>
      </c>
      <c r="F46" s="1">
        <v>73</v>
      </c>
      <c r="G46" s="1" t="s">
        <v>67</v>
      </c>
      <c r="H46" s="2" t="s">
        <v>68</v>
      </c>
      <c r="I46" s="1">
        <v>190106004</v>
      </c>
      <c r="J46">
        <v>20190106</v>
      </c>
      <c r="K46" s="9" t="s">
        <v>73</v>
      </c>
      <c r="L46" s="1">
        <v>3</v>
      </c>
      <c r="M46">
        <v>20190813</v>
      </c>
      <c r="N46" s="1" t="s">
        <v>101</v>
      </c>
      <c r="Q46" s="1" t="s">
        <v>102</v>
      </c>
      <c r="Y46" s="1" t="s">
        <v>77</v>
      </c>
      <c r="Z46" s="1">
        <f>2</f>
        <v>2</v>
      </c>
      <c r="AD46" s="1" t="s">
        <v>105</v>
      </c>
      <c r="AE46" s="1" t="s">
        <v>106</v>
      </c>
      <c r="AF46" s="1">
        <f>16/2</f>
        <v>8</v>
      </c>
      <c r="AH46" s="1" t="s">
        <v>76</v>
      </c>
      <c r="AI46" s="1" t="s">
        <v>76</v>
      </c>
      <c r="AJ46" s="1" t="s">
        <v>81</v>
      </c>
      <c r="AL46" s="1">
        <f>0.5</f>
        <v>0.5</v>
      </c>
      <c r="AM46" s="1" t="s">
        <v>122</v>
      </c>
      <c r="AN46" s="1">
        <f>2</f>
        <v>2</v>
      </c>
      <c r="AQ46" s="1" t="s">
        <v>77</v>
      </c>
      <c r="BG46" s="1" t="s">
        <v>91</v>
      </c>
      <c r="BH46" s="1" t="s">
        <v>76</v>
      </c>
      <c r="BI46" s="1" t="s">
        <v>91</v>
      </c>
    </row>
    <row r="47" spans="1:63" x14ac:dyDescent="0.15">
      <c r="A47" s="1" t="s">
        <v>63</v>
      </c>
      <c r="B47" s="1" t="s">
        <v>64</v>
      </c>
      <c r="C47" s="1">
        <v>2018014486</v>
      </c>
      <c r="D47" s="1" t="s">
        <v>107</v>
      </c>
      <c r="E47" s="1" t="s">
        <v>85</v>
      </c>
      <c r="F47" s="1">
        <v>89</v>
      </c>
      <c r="G47" s="1" t="s">
        <v>67</v>
      </c>
      <c r="H47" s="2" t="s">
        <v>68</v>
      </c>
      <c r="I47" s="1">
        <v>190106006</v>
      </c>
      <c r="J47">
        <v>20190106</v>
      </c>
      <c r="K47" s="9" t="s">
        <v>73</v>
      </c>
      <c r="L47" s="1">
        <v>3</v>
      </c>
      <c r="M47">
        <v>20190813</v>
      </c>
      <c r="N47" s="1" t="s">
        <v>101</v>
      </c>
      <c r="Q47" s="1" t="s">
        <v>102</v>
      </c>
      <c r="Y47" s="1" t="s">
        <v>77</v>
      </c>
      <c r="Z47" s="1">
        <f>4</f>
        <v>4</v>
      </c>
      <c r="AD47" s="1" t="s">
        <v>105</v>
      </c>
      <c r="AE47" s="1" t="s">
        <v>106</v>
      </c>
      <c r="AF47" s="1">
        <f>16/2</f>
        <v>8</v>
      </c>
      <c r="AH47" s="1" t="s">
        <v>76</v>
      </c>
      <c r="AI47" s="1">
        <f>2</f>
        <v>2</v>
      </c>
      <c r="AJ47" s="1" t="s">
        <v>81</v>
      </c>
      <c r="AL47" s="1">
        <f>1</f>
        <v>1</v>
      </c>
      <c r="AM47" s="1" t="s">
        <v>122</v>
      </c>
      <c r="AN47" s="1">
        <f>2</f>
        <v>2</v>
      </c>
      <c r="AQ47" s="1" t="s">
        <v>77</v>
      </c>
      <c r="BG47" s="1" t="s">
        <v>91</v>
      </c>
      <c r="BH47" s="1" t="s">
        <v>76</v>
      </c>
      <c r="BI47" s="1" t="s">
        <v>91</v>
      </c>
    </row>
    <row r="48" spans="1:63" x14ac:dyDescent="0.15">
      <c r="A48" s="1" t="s">
        <v>63</v>
      </c>
      <c r="B48" s="1" t="s">
        <v>64</v>
      </c>
      <c r="C48" s="1">
        <v>2019000010</v>
      </c>
      <c r="D48" s="1" t="s">
        <v>104</v>
      </c>
      <c r="E48" s="1" t="s">
        <v>85</v>
      </c>
      <c r="F48" s="1">
        <v>48</v>
      </c>
      <c r="G48" s="1" t="s">
        <v>86</v>
      </c>
      <c r="H48" s="6" t="s">
        <v>87</v>
      </c>
      <c r="I48" s="1">
        <v>190106009</v>
      </c>
      <c r="J48">
        <v>20190105</v>
      </c>
      <c r="K48" s="9" t="s">
        <v>73</v>
      </c>
      <c r="L48" s="1">
        <v>3</v>
      </c>
      <c r="M48">
        <v>20190813</v>
      </c>
      <c r="N48" s="1" t="s">
        <v>111</v>
      </c>
      <c r="Q48" s="1" t="s">
        <v>112</v>
      </c>
      <c r="W48" s="1" t="s">
        <v>98</v>
      </c>
      <c r="X48" s="1" t="s">
        <v>92</v>
      </c>
      <c r="Y48" s="1" t="s">
        <v>94</v>
      </c>
      <c r="Z48" s="1" t="s">
        <v>92</v>
      </c>
      <c r="AA48" s="1" t="s">
        <v>92</v>
      </c>
      <c r="AB48" s="1" t="s">
        <v>92</v>
      </c>
      <c r="AC48" s="1" t="s">
        <v>95</v>
      </c>
      <c r="AD48" s="1" t="s">
        <v>113</v>
      </c>
      <c r="AE48" s="1" t="s">
        <v>96</v>
      </c>
      <c r="AF48" s="1" t="s">
        <v>96</v>
      </c>
      <c r="AG48" s="1" t="s">
        <v>113</v>
      </c>
      <c r="AH48" s="1" t="s">
        <v>94</v>
      </c>
      <c r="AI48" s="1" t="s">
        <v>94</v>
      </c>
      <c r="AJ48" s="1" t="s">
        <v>95</v>
      </c>
      <c r="AK48" s="1" t="s">
        <v>82</v>
      </c>
      <c r="AL48" s="1" t="s">
        <v>98</v>
      </c>
      <c r="AM48" s="1" t="s">
        <v>99</v>
      </c>
      <c r="AN48" s="1" t="s">
        <v>92</v>
      </c>
      <c r="AO48" s="1" t="s">
        <v>91</v>
      </c>
      <c r="AP48" s="1" t="s">
        <v>81</v>
      </c>
    </row>
    <row r="49" spans="1:62" x14ac:dyDescent="0.15">
      <c r="A49" s="1" t="s">
        <v>63</v>
      </c>
      <c r="B49" s="1" t="s">
        <v>64</v>
      </c>
      <c r="C49" s="1">
        <v>2019000010</v>
      </c>
      <c r="D49" s="1" t="s">
        <v>104</v>
      </c>
      <c r="E49" s="1" t="s">
        <v>85</v>
      </c>
      <c r="F49" s="1">
        <v>48</v>
      </c>
      <c r="G49" s="1" t="s">
        <v>86</v>
      </c>
      <c r="H49" s="6" t="s">
        <v>87</v>
      </c>
      <c r="I49" s="1">
        <v>190106009</v>
      </c>
      <c r="J49">
        <v>20190105</v>
      </c>
      <c r="K49" s="9" t="s">
        <v>73</v>
      </c>
      <c r="L49" s="1">
        <v>3</v>
      </c>
      <c r="M49">
        <v>20190813</v>
      </c>
      <c r="N49" s="1" t="s">
        <v>101</v>
      </c>
      <c r="Q49" s="1" t="s">
        <v>102</v>
      </c>
      <c r="Y49" s="1" t="s">
        <v>77</v>
      </c>
      <c r="Z49" s="1" t="s">
        <v>136</v>
      </c>
      <c r="AD49" s="1" t="s">
        <v>105</v>
      </c>
      <c r="AE49" s="1" t="s">
        <v>106</v>
      </c>
      <c r="AF49" s="1" t="s">
        <v>119</v>
      </c>
      <c r="AH49" s="1" t="s">
        <v>76</v>
      </c>
      <c r="AI49" s="1" t="s">
        <v>76</v>
      </c>
      <c r="AJ49" s="1" t="s">
        <v>81</v>
      </c>
      <c r="AL49" s="1" t="s">
        <v>122</v>
      </c>
      <c r="AM49" s="1" t="s">
        <v>122</v>
      </c>
      <c r="AN49" s="1">
        <f>2</f>
        <v>2</v>
      </c>
      <c r="AQ49" s="1" t="s">
        <v>77</v>
      </c>
      <c r="BG49" s="1" t="s">
        <v>91</v>
      </c>
      <c r="BH49" s="1" t="s">
        <v>76</v>
      </c>
      <c r="BI49" s="1" t="s">
        <v>91</v>
      </c>
    </row>
    <row r="50" spans="1:62" x14ac:dyDescent="0.15">
      <c r="A50" s="1" t="s">
        <v>63</v>
      </c>
      <c r="B50" s="1" t="s">
        <v>64</v>
      </c>
      <c r="C50" s="1">
        <v>2019000222</v>
      </c>
      <c r="D50" s="1" t="s">
        <v>151</v>
      </c>
      <c r="E50" s="1" t="s">
        <v>85</v>
      </c>
      <c r="F50" s="1">
        <v>75</v>
      </c>
      <c r="G50" s="1" t="s">
        <v>117</v>
      </c>
      <c r="H50" s="6" t="s">
        <v>118</v>
      </c>
      <c r="I50" s="1">
        <v>190106010</v>
      </c>
      <c r="J50">
        <v>20190105</v>
      </c>
      <c r="K50" s="9" t="s">
        <v>73</v>
      </c>
      <c r="L50" s="1">
        <v>3</v>
      </c>
      <c r="M50">
        <v>20190813</v>
      </c>
      <c r="N50" s="1" t="s">
        <v>101</v>
      </c>
      <c r="Q50" s="1" t="s">
        <v>102</v>
      </c>
      <c r="Y50" s="1" t="s">
        <v>77</v>
      </c>
      <c r="Z50" s="1">
        <f>2</f>
        <v>2</v>
      </c>
      <c r="AD50" s="1" t="s">
        <v>105</v>
      </c>
      <c r="AE50" s="1" t="s">
        <v>106</v>
      </c>
      <c r="AF50" s="1">
        <f>32/2</f>
        <v>16</v>
      </c>
      <c r="AH50" s="1" t="s">
        <v>76</v>
      </c>
      <c r="AI50" s="1" t="s">
        <v>76</v>
      </c>
      <c r="AJ50" s="1" t="s">
        <v>81</v>
      </c>
      <c r="AL50" s="1" t="s">
        <v>122</v>
      </c>
      <c r="AM50" s="1" t="s">
        <v>122</v>
      </c>
      <c r="AN50" s="1">
        <f>4</f>
        <v>4</v>
      </c>
      <c r="AQ50" s="1" t="s">
        <v>77</v>
      </c>
      <c r="BG50" s="1" t="s">
        <v>91</v>
      </c>
      <c r="BH50" s="1" t="s">
        <v>76</v>
      </c>
      <c r="BI50" s="1" t="s">
        <v>91</v>
      </c>
    </row>
    <row r="51" spans="1:62" x14ac:dyDescent="0.15">
      <c r="A51" s="1" t="s">
        <v>63</v>
      </c>
      <c r="B51" s="1" t="s">
        <v>64</v>
      </c>
      <c r="C51" s="1">
        <v>2019000357</v>
      </c>
      <c r="D51" s="1" t="s">
        <v>152</v>
      </c>
      <c r="E51" s="1" t="s">
        <v>85</v>
      </c>
      <c r="F51" s="1">
        <v>3</v>
      </c>
      <c r="G51" s="1" t="s">
        <v>153</v>
      </c>
      <c r="H51" s="2" t="s">
        <v>154</v>
      </c>
      <c r="I51" s="1">
        <v>190106018</v>
      </c>
      <c r="J51">
        <v>20190106</v>
      </c>
      <c r="K51" s="9" t="s">
        <v>73</v>
      </c>
      <c r="L51" s="1">
        <v>3</v>
      </c>
      <c r="M51">
        <v>20190813</v>
      </c>
      <c r="N51" s="1" t="s">
        <v>142</v>
      </c>
      <c r="Q51" s="1" t="s">
        <v>143</v>
      </c>
      <c r="Y51" s="1" t="s">
        <v>76</v>
      </c>
      <c r="AB51" s="1" t="s">
        <v>81</v>
      </c>
      <c r="AJ51" s="1" t="s">
        <v>76</v>
      </c>
      <c r="AK51" s="1" t="s">
        <v>82</v>
      </c>
      <c r="AL51" s="1" t="s">
        <v>136</v>
      </c>
      <c r="AO51" s="1" t="s">
        <v>91</v>
      </c>
      <c r="AR51" s="1" t="s">
        <v>122</v>
      </c>
      <c r="AS51" s="1" t="s">
        <v>144</v>
      </c>
      <c r="AT51" s="1" t="s">
        <v>136</v>
      </c>
      <c r="AU51" s="1" t="s">
        <v>77</v>
      </c>
      <c r="AV51" s="1" t="s">
        <v>122</v>
      </c>
      <c r="AW51" s="1" t="s">
        <v>76</v>
      </c>
      <c r="AX51" s="1" t="s">
        <v>99</v>
      </c>
      <c r="AY51" s="1" t="s">
        <v>122</v>
      </c>
      <c r="AZ51" s="1" t="s">
        <v>77</v>
      </c>
      <c r="BA51" s="1" t="s">
        <v>77</v>
      </c>
      <c r="BB51" s="1" t="s">
        <v>76</v>
      </c>
      <c r="BC51" s="1" t="s">
        <v>83</v>
      </c>
    </row>
    <row r="52" spans="1:62" x14ac:dyDescent="0.15">
      <c r="A52" s="1" t="s">
        <v>63</v>
      </c>
      <c r="B52" s="1" t="s">
        <v>64</v>
      </c>
      <c r="C52" s="1">
        <v>2019000178</v>
      </c>
      <c r="D52" s="1" t="s">
        <v>155</v>
      </c>
      <c r="E52" s="1" t="s">
        <v>66</v>
      </c>
      <c r="F52" s="1">
        <v>77</v>
      </c>
      <c r="G52" s="1" t="s">
        <v>109</v>
      </c>
      <c r="H52" s="2" t="s">
        <v>110</v>
      </c>
      <c r="I52" s="1">
        <v>190106019</v>
      </c>
      <c r="J52">
        <v>20190106</v>
      </c>
      <c r="K52" s="9" t="s">
        <v>73</v>
      </c>
      <c r="L52" s="1">
        <v>3</v>
      </c>
      <c r="M52">
        <v>20190813</v>
      </c>
      <c r="N52" s="1" t="s">
        <v>142</v>
      </c>
      <c r="Q52" s="1" t="s">
        <v>143</v>
      </c>
      <c r="Y52" s="1" t="s">
        <v>76</v>
      </c>
      <c r="AB52" s="1" t="s">
        <v>81</v>
      </c>
      <c r="AJ52" s="1" t="s">
        <v>76</v>
      </c>
      <c r="AK52" s="1" t="s">
        <v>82</v>
      </c>
      <c r="AL52" s="1" t="s">
        <v>136</v>
      </c>
      <c r="AO52" s="1" t="s">
        <v>91</v>
      </c>
      <c r="AR52" s="1" t="s">
        <v>98</v>
      </c>
      <c r="AS52" s="1" t="s">
        <v>144</v>
      </c>
      <c r="AT52" s="1" t="s">
        <v>94</v>
      </c>
      <c r="AU52" s="1" t="s">
        <v>77</v>
      </c>
      <c r="AV52" s="1" t="s">
        <v>122</v>
      </c>
      <c r="AW52" s="1" t="s">
        <v>76</v>
      </c>
      <c r="AX52" s="1" t="s">
        <v>83</v>
      </c>
      <c r="AY52" s="1" t="s">
        <v>122</v>
      </c>
      <c r="AZ52" s="1" t="s">
        <v>77</v>
      </c>
      <c r="BA52" s="1" t="s">
        <v>98</v>
      </c>
      <c r="BB52" s="1" t="s">
        <v>76</v>
      </c>
      <c r="BC52" s="1" t="s">
        <v>83</v>
      </c>
    </row>
    <row r="53" spans="1:62" x14ac:dyDescent="0.15">
      <c r="A53" s="1" t="s">
        <v>63</v>
      </c>
      <c r="B53" s="1" t="s">
        <v>64</v>
      </c>
      <c r="C53" s="1">
        <v>2019000286</v>
      </c>
      <c r="D53" s="1" t="s">
        <v>148</v>
      </c>
      <c r="E53" s="1" t="s">
        <v>85</v>
      </c>
      <c r="F53" s="1">
        <v>56</v>
      </c>
      <c r="G53" s="1" t="s">
        <v>109</v>
      </c>
      <c r="H53" s="2" t="s">
        <v>110</v>
      </c>
      <c r="I53" s="1">
        <v>190106020</v>
      </c>
      <c r="J53">
        <v>20190104</v>
      </c>
      <c r="K53" s="9" t="s">
        <v>73</v>
      </c>
      <c r="L53" s="1">
        <v>3</v>
      </c>
      <c r="M53">
        <v>20190813</v>
      </c>
      <c r="N53" s="1" t="s">
        <v>156</v>
      </c>
      <c r="Q53" s="1" t="s">
        <v>157</v>
      </c>
      <c r="Y53" s="1" t="s">
        <v>76</v>
      </c>
      <c r="Z53" s="1" t="s">
        <v>77</v>
      </c>
      <c r="AC53" s="1">
        <f>8</f>
        <v>8</v>
      </c>
      <c r="AD53" s="1" t="s">
        <v>78</v>
      </c>
      <c r="AE53" s="1" t="s">
        <v>79</v>
      </c>
      <c r="AF53" s="1" t="s">
        <v>80</v>
      </c>
      <c r="AG53" s="1" t="s">
        <v>78</v>
      </c>
      <c r="AH53" s="1" t="s">
        <v>76</v>
      </c>
      <c r="AI53" s="1" t="s">
        <v>76</v>
      </c>
      <c r="AJ53" s="1" t="s">
        <v>81</v>
      </c>
      <c r="AK53" s="1" t="s">
        <v>82</v>
      </c>
      <c r="AL53" s="1" t="s">
        <v>83</v>
      </c>
      <c r="AM53" s="1" t="s">
        <v>114</v>
      </c>
      <c r="AN53" s="1" t="s">
        <v>81</v>
      </c>
      <c r="AP53" s="1" t="s">
        <v>81</v>
      </c>
      <c r="AQ53" s="1" t="s">
        <v>77</v>
      </c>
    </row>
    <row r="54" spans="1:62" x14ac:dyDescent="0.15">
      <c r="A54" s="1" t="s">
        <v>63</v>
      </c>
      <c r="B54" s="1" t="s">
        <v>64</v>
      </c>
      <c r="C54" s="1">
        <v>2018016687</v>
      </c>
      <c r="D54" s="1" t="s">
        <v>150</v>
      </c>
      <c r="E54" s="1" t="s">
        <v>85</v>
      </c>
      <c r="F54" s="1">
        <v>73</v>
      </c>
      <c r="G54" s="1" t="s">
        <v>67</v>
      </c>
      <c r="H54" s="2" t="s">
        <v>68</v>
      </c>
      <c r="I54" s="1">
        <v>190107001</v>
      </c>
      <c r="J54">
        <v>20190107</v>
      </c>
      <c r="K54" s="9" t="s">
        <v>73</v>
      </c>
      <c r="L54" s="1">
        <v>3</v>
      </c>
      <c r="M54">
        <v>20190813</v>
      </c>
      <c r="N54" s="1" t="s">
        <v>101</v>
      </c>
      <c r="Q54" s="1" t="s">
        <v>102</v>
      </c>
      <c r="Y54" s="1" t="s">
        <v>77</v>
      </c>
      <c r="Z54" s="1">
        <f>2</f>
        <v>2</v>
      </c>
      <c r="AD54" s="1" t="s">
        <v>105</v>
      </c>
      <c r="AE54" s="1" t="s">
        <v>106</v>
      </c>
      <c r="AF54" s="1">
        <f>16/2</f>
        <v>8</v>
      </c>
      <c r="AH54" s="1" t="s">
        <v>76</v>
      </c>
      <c r="AI54" s="1" t="s">
        <v>76</v>
      </c>
      <c r="AJ54" s="1" t="s">
        <v>81</v>
      </c>
      <c r="AL54" s="1">
        <f>0.5</f>
        <v>0.5</v>
      </c>
      <c r="AM54" s="1" t="s">
        <v>122</v>
      </c>
      <c r="AN54" s="1">
        <f>2</f>
        <v>2</v>
      </c>
      <c r="AQ54" s="1" t="s">
        <v>77</v>
      </c>
      <c r="BG54" s="1" t="s">
        <v>91</v>
      </c>
      <c r="BH54" s="1" t="s">
        <v>76</v>
      </c>
      <c r="BI54" s="1" t="s">
        <v>91</v>
      </c>
    </row>
    <row r="55" spans="1:62" x14ac:dyDescent="0.15">
      <c r="A55" s="1" t="s">
        <v>63</v>
      </c>
      <c r="B55" s="1" t="s">
        <v>64</v>
      </c>
      <c r="C55" s="1">
        <v>2018016691</v>
      </c>
      <c r="D55" s="1" t="s">
        <v>121</v>
      </c>
      <c r="E55" s="1" t="s">
        <v>66</v>
      </c>
      <c r="F55" s="1">
        <v>42</v>
      </c>
      <c r="G55" s="1" t="s">
        <v>86</v>
      </c>
      <c r="H55" s="6" t="s">
        <v>87</v>
      </c>
      <c r="I55" s="1">
        <v>190107002</v>
      </c>
      <c r="J55">
        <v>20190106</v>
      </c>
      <c r="K55" s="9" t="s">
        <v>73</v>
      </c>
      <c r="L55" s="1">
        <v>3</v>
      </c>
      <c r="M55">
        <v>20190813</v>
      </c>
      <c r="N55" s="1" t="s">
        <v>101</v>
      </c>
      <c r="Q55" s="1" t="s">
        <v>102</v>
      </c>
      <c r="Y55" s="1" t="s">
        <v>77</v>
      </c>
      <c r="Z55" s="1">
        <f>2</f>
        <v>2</v>
      </c>
      <c r="AD55" s="1" t="s">
        <v>105</v>
      </c>
      <c r="AE55" s="1" t="s">
        <v>106</v>
      </c>
      <c r="AF55" s="1">
        <f>16/2</f>
        <v>8</v>
      </c>
      <c r="AH55" s="1" t="s">
        <v>76</v>
      </c>
      <c r="AI55" s="1">
        <f>2</f>
        <v>2</v>
      </c>
      <c r="AJ55" s="1" t="s">
        <v>81</v>
      </c>
      <c r="AL55" s="1">
        <f>0.5</f>
        <v>0.5</v>
      </c>
      <c r="AM55" s="1" t="s">
        <v>122</v>
      </c>
      <c r="AN55" s="1">
        <f>2</f>
        <v>2</v>
      </c>
      <c r="AQ55" s="1" t="s">
        <v>77</v>
      </c>
      <c r="BG55" s="1" t="s">
        <v>91</v>
      </c>
      <c r="BH55" s="1" t="s">
        <v>76</v>
      </c>
      <c r="BI55" s="1" t="s">
        <v>91</v>
      </c>
    </row>
    <row r="56" spans="1:62" x14ac:dyDescent="0.15">
      <c r="A56" s="1" t="s">
        <v>63</v>
      </c>
      <c r="B56" s="1" t="s">
        <v>64</v>
      </c>
      <c r="C56" s="1">
        <v>2019000010</v>
      </c>
      <c r="D56" s="1" t="s">
        <v>104</v>
      </c>
      <c r="E56" s="1" t="s">
        <v>85</v>
      </c>
      <c r="F56" s="1">
        <v>48</v>
      </c>
      <c r="G56" s="1" t="s">
        <v>86</v>
      </c>
      <c r="H56" s="6" t="s">
        <v>87</v>
      </c>
      <c r="I56" s="1">
        <v>190107016</v>
      </c>
      <c r="J56">
        <v>20190105</v>
      </c>
      <c r="K56" s="9" t="s">
        <v>73</v>
      </c>
      <c r="L56" s="1">
        <v>3</v>
      </c>
      <c r="M56">
        <v>20190813</v>
      </c>
      <c r="N56" s="1" t="s">
        <v>101</v>
      </c>
      <c r="Q56" s="1" t="s">
        <v>102</v>
      </c>
      <c r="Y56" s="1" t="s">
        <v>77</v>
      </c>
      <c r="Z56" s="1">
        <f>4</f>
        <v>4</v>
      </c>
      <c r="AD56" s="1" t="s">
        <v>105</v>
      </c>
      <c r="AE56" s="1" t="s">
        <v>106</v>
      </c>
      <c r="AF56" s="1">
        <f>64/2</f>
        <v>32</v>
      </c>
      <c r="AH56" s="1">
        <f>4</f>
        <v>4</v>
      </c>
      <c r="AI56" s="1">
        <f>8</f>
        <v>8</v>
      </c>
      <c r="AJ56" s="1" t="s">
        <v>81</v>
      </c>
      <c r="AL56" s="1">
        <f>2</f>
        <v>2</v>
      </c>
      <c r="AM56" s="1">
        <f>0.5</f>
        <v>0.5</v>
      </c>
      <c r="AN56" s="1">
        <f>4</f>
        <v>4</v>
      </c>
      <c r="AQ56" s="1" t="s">
        <v>77</v>
      </c>
      <c r="BG56" s="1">
        <f>16</f>
        <v>16</v>
      </c>
      <c r="BH56" s="1" t="s">
        <v>76</v>
      </c>
      <c r="BI56" s="1" t="s">
        <v>91</v>
      </c>
    </row>
    <row r="57" spans="1:62" x14ac:dyDescent="0.15">
      <c r="A57" s="1" t="s">
        <v>63</v>
      </c>
      <c r="B57" s="1" t="s">
        <v>64</v>
      </c>
      <c r="C57" s="1">
        <v>2019000010</v>
      </c>
      <c r="D57" s="1" t="s">
        <v>104</v>
      </c>
      <c r="E57" s="1" t="s">
        <v>85</v>
      </c>
      <c r="F57" s="1">
        <v>48</v>
      </c>
      <c r="G57" s="1" t="s">
        <v>86</v>
      </c>
      <c r="H57" s="6" t="s">
        <v>87</v>
      </c>
      <c r="I57" s="1">
        <v>190107016</v>
      </c>
      <c r="J57">
        <v>20190105</v>
      </c>
      <c r="K57" s="9" t="s">
        <v>73</v>
      </c>
      <c r="L57" s="1">
        <v>3</v>
      </c>
      <c r="M57">
        <v>20190813</v>
      </c>
      <c r="N57" s="1" t="s">
        <v>111</v>
      </c>
      <c r="Q57" s="1" t="s">
        <v>112</v>
      </c>
      <c r="W57" s="1" t="s">
        <v>98</v>
      </c>
      <c r="X57" s="1" t="s">
        <v>92</v>
      </c>
      <c r="Y57" s="1" t="s">
        <v>94</v>
      </c>
      <c r="Z57" s="1" t="s">
        <v>92</v>
      </c>
      <c r="AA57" s="1" t="s">
        <v>92</v>
      </c>
      <c r="AB57" s="1" t="s">
        <v>92</v>
      </c>
      <c r="AC57" s="1" t="s">
        <v>95</v>
      </c>
      <c r="AD57" s="1" t="s">
        <v>113</v>
      </c>
      <c r="AE57" s="1" t="s">
        <v>96</v>
      </c>
      <c r="AF57" s="1" t="s">
        <v>96</v>
      </c>
      <c r="AG57" s="1" t="s">
        <v>113</v>
      </c>
      <c r="AH57" s="1" t="s">
        <v>94</v>
      </c>
      <c r="AI57" s="1" t="s">
        <v>94</v>
      </c>
      <c r="AJ57" s="1" t="s">
        <v>95</v>
      </c>
      <c r="AK57" s="1" t="s">
        <v>82</v>
      </c>
      <c r="AL57" s="1" t="s">
        <v>98</v>
      </c>
      <c r="AM57" s="1" t="s">
        <v>99</v>
      </c>
      <c r="AN57" s="1" t="s">
        <v>92</v>
      </c>
      <c r="AO57" s="1" t="s">
        <v>91</v>
      </c>
      <c r="AP57" s="1" t="s">
        <v>81</v>
      </c>
    </row>
    <row r="58" spans="1:62" x14ac:dyDescent="0.15">
      <c r="A58" s="1" t="s">
        <v>63</v>
      </c>
      <c r="B58" s="1" t="s">
        <v>64</v>
      </c>
      <c r="C58" s="1">
        <v>2019000009</v>
      </c>
      <c r="D58" s="1" t="s">
        <v>115</v>
      </c>
      <c r="E58" s="1" t="s">
        <v>66</v>
      </c>
      <c r="F58" s="1">
        <v>64</v>
      </c>
      <c r="G58" s="1" t="s">
        <v>67</v>
      </c>
      <c r="H58" s="2" t="s">
        <v>68</v>
      </c>
      <c r="I58" s="1">
        <v>190107022</v>
      </c>
      <c r="J58">
        <v>20190107</v>
      </c>
      <c r="K58" s="9" t="s">
        <v>73</v>
      </c>
      <c r="L58" s="1">
        <v>3</v>
      </c>
      <c r="M58">
        <v>20190813</v>
      </c>
      <c r="N58" s="1" t="s">
        <v>101</v>
      </c>
      <c r="Q58" s="1" t="s">
        <v>102</v>
      </c>
      <c r="Y58" s="1" t="s">
        <v>77</v>
      </c>
      <c r="Z58" s="1">
        <f>16</f>
        <v>16</v>
      </c>
      <c r="AD58" s="1">
        <f>64/3</f>
        <v>21.333333333333332</v>
      </c>
      <c r="AE58" s="1" t="s">
        <v>96</v>
      </c>
      <c r="AF58" s="1" t="s">
        <v>96</v>
      </c>
      <c r="AH58" s="1">
        <f>2</f>
        <v>2</v>
      </c>
      <c r="AI58" s="1" t="s">
        <v>76</v>
      </c>
      <c r="AJ58" s="1" t="s">
        <v>81</v>
      </c>
      <c r="AL58" s="1" t="s">
        <v>98</v>
      </c>
      <c r="AM58" s="1">
        <f>2</f>
        <v>2</v>
      </c>
      <c r="AN58" s="1" t="s">
        <v>92</v>
      </c>
      <c r="AQ58" s="1" t="s">
        <v>77</v>
      </c>
      <c r="BG58" s="1" t="s">
        <v>103</v>
      </c>
      <c r="BH58" s="1" t="s">
        <v>76</v>
      </c>
      <c r="BI58" s="1">
        <f>16</f>
        <v>16</v>
      </c>
    </row>
    <row r="59" spans="1:62" x14ac:dyDescent="0.15">
      <c r="A59" s="1" t="s">
        <v>63</v>
      </c>
      <c r="B59" s="1" t="s">
        <v>64</v>
      </c>
      <c r="C59" s="1">
        <v>2019000009</v>
      </c>
      <c r="D59" s="1" t="s">
        <v>115</v>
      </c>
      <c r="E59" s="1" t="s">
        <v>66</v>
      </c>
      <c r="F59" s="1">
        <v>64</v>
      </c>
      <c r="G59" s="1" t="s">
        <v>67</v>
      </c>
      <c r="H59" s="2" t="s">
        <v>68</v>
      </c>
      <c r="I59" s="1">
        <v>190107022</v>
      </c>
      <c r="J59">
        <v>20190107</v>
      </c>
      <c r="K59" s="9" t="s">
        <v>73</v>
      </c>
      <c r="L59" s="1">
        <v>3</v>
      </c>
      <c r="M59">
        <v>20190813</v>
      </c>
      <c r="N59" s="1" t="s">
        <v>158</v>
      </c>
      <c r="Q59" s="1" t="s">
        <v>159</v>
      </c>
      <c r="W59" s="1" t="s">
        <v>98</v>
      </c>
      <c r="X59" s="1" t="s">
        <v>92</v>
      </c>
      <c r="Y59" s="1" t="s">
        <v>76</v>
      </c>
      <c r="Z59" s="1" t="s">
        <v>77</v>
      </c>
      <c r="AA59" s="1" t="s">
        <v>92</v>
      </c>
      <c r="AB59" s="1" t="s">
        <v>92</v>
      </c>
      <c r="AC59" s="1" t="s">
        <v>76</v>
      </c>
      <c r="AD59" s="1" t="s">
        <v>78</v>
      </c>
      <c r="AE59" s="1" t="s">
        <v>79</v>
      </c>
      <c r="AF59" s="1">
        <f>16/2</f>
        <v>8</v>
      </c>
      <c r="AG59" s="1">
        <f>32/1</f>
        <v>32</v>
      </c>
      <c r="AH59" s="1" t="s">
        <v>76</v>
      </c>
      <c r="AI59" s="1" t="s">
        <v>76</v>
      </c>
      <c r="AJ59" s="1" t="s">
        <v>81</v>
      </c>
      <c r="AK59" s="1">
        <f>2/38</f>
        <v>5.2631578947368418E-2</v>
      </c>
      <c r="AL59" s="1">
        <f>2</f>
        <v>2</v>
      </c>
      <c r="AM59" s="1" t="s">
        <v>99</v>
      </c>
      <c r="AN59" s="1" t="s">
        <v>81</v>
      </c>
      <c r="AO59" s="1" t="s">
        <v>92</v>
      </c>
      <c r="AP59" s="1" t="s">
        <v>81</v>
      </c>
    </row>
    <row r="60" spans="1:62" x14ac:dyDescent="0.15">
      <c r="A60" s="1" t="s">
        <v>63</v>
      </c>
      <c r="B60" s="1" t="s">
        <v>64</v>
      </c>
      <c r="C60" s="1">
        <v>2019000009</v>
      </c>
      <c r="D60" s="1" t="s">
        <v>115</v>
      </c>
      <c r="E60" s="1" t="s">
        <v>66</v>
      </c>
      <c r="F60" s="1">
        <v>64</v>
      </c>
      <c r="G60" s="1" t="s">
        <v>67</v>
      </c>
      <c r="H60" s="2" t="s">
        <v>68</v>
      </c>
      <c r="I60" s="1">
        <v>190107023</v>
      </c>
      <c r="J60">
        <v>20190107</v>
      </c>
      <c r="K60" s="9" t="s">
        <v>69</v>
      </c>
      <c r="L60" s="1">
        <v>11</v>
      </c>
      <c r="M60">
        <v>20190813</v>
      </c>
      <c r="N60" s="1" t="s">
        <v>160</v>
      </c>
      <c r="Q60" s="1" t="s">
        <v>161</v>
      </c>
      <c r="AA60" s="1" t="s">
        <v>94</v>
      </c>
      <c r="AL60" s="1" t="s">
        <v>94</v>
      </c>
      <c r="AM60" s="1" t="s">
        <v>99</v>
      </c>
      <c r="AP60" s="1">
        <f>8</f>
        <v>8</v>
      </c>
      <c r="AS60" s="1" t="s">
        <v>98</v>
      </c>
      <c r="AU60" s="1" t="s">
        <v>76</v>
      </c>
      <c r="AW60" s="1" t="s">
        <v>95</v>
      </c>
      <c r="AX60" s="1" t="s">
        <v>92</v>
      </c>
      <c r="AZ60" s="1" t="s">
        <v>77</v>
      </c>
      <c r="BB60" s="1" t="s">
        <v>76</v>
      </c>
      <c r="BD60" s="1" t="s">
        <v>162</v>
      </c>
      <c r="BE60" s="1" t="s">
        <v>163</v>
      </c>
      <c r="BF60" s="1">
        <f>64</f>
        <v>64</v>
      </c>
    </row>
    <row r="61" spans="1:62" x14ac:dyDescent="0.15">
      <c r="A61" s="1" t="s">
        <v>63</v>
      </c>
      <c r="B61" s="1" t="s">
        <v>64</v>
      </c>
      <c r="C61" s="1">
        <v>2019000392</v>
      </c>
      <c r="D61" s="1" t="s">
        <v>164</v>
      </c>
      <c r="E61" s="1" t="s">
        <v>85</v>
      </c>
      <c r="F61" s="1">
        <v>56</v>
      </c>
      <c r="G61" s="1" t="s">
        <v>67</v>
      </c>
      <c r="H61" s="2" t="s">
        <v>68</v>
      </c>
      <c r="I61" s="1">
        <v>190108001</v>
      </c>
      <c r="J61">
        <v>20190108</v>
      </c>
      <c r="K61" s="9" t="s">
        <v>73</v>
      </c>
      <c r="L61" s="1">
        <v>3</v>
      </c>
      <c r="M61">
        <v>20190813</v>
      </c>
      <c r="N61" s="1" t="s">
        <v>111</v>
      </c>
      <c r="Q61" s="1" t="s">
        <v>112</v>
      </c>
      <c r="W61" s="1" t="s">
        <v>98</v>
      </c>
      <c r="X61" s="1" t="s">
        <v>91</v>
      </c>
      <c r="Y61" s="1" t="s">
        <v>76</v>
      </c>
      <c r="Z61" s="1" t="s">
        <v>77</v>
      </c>
      <c r="AA61" s="1" t="s">
        <v>92</v>
      </c>
      <c r="AB61" s="1" t="s">
        <v>91</v>
      </c>
      <c r="AC61" s="1" t="s">
        <v>76</v>
      </c>
      <c r="AD61" s="1">
        <f>16/8</f>
        <v>2</v>
      </c>
      <c r="AE61" s="1" t="s">
        <v>79</v>
      </c>
      <c r="AF61" s="1" t="s">
        <v>96</v>
      </c>
      <c r="AG61" s="1">
        <f>32/1</f>
        <v>32</v>
      </c>
      <c r="AH61" s="1" t="s">
        <v>76</v>
      </c>
      <c r="AI61" s="1" t="s">
        <v>76</v>
      </c>
      <c r="AJ61" s="1" t="s">
        <v>81</v>
      </c>
      <c r="AK61" s="1" t="s">
        <v>82</v>
      </c>
      <c r="AL61" s="1" t="s">
        <v>83</v>
      </c>
      <c r="AM61" s="1" t="s">
        <v>114</v>
      </c>
      <c r="AN61" s="1" t="s">
        <v>81</v>
      </c>
      <c r="AO61" s="1" t="s">
        <v>91</v>
      </c>
      <c r="AP61" s="1" t="s">
        <v>81</v>
      </c>
    </row>
    <row r="62" spans="1:62" x14ac:dyDescent="0.15">
      <c r="A62" s="1" t="s">
        <v>63</v>
      </c>
      <c r="B62" s="1" t="s">
        <v>64</v>
      </c>
      <c r="C62" s="1">
        <v>2018014486</v>
      </c>
      <c r="D62" s="1" t="s">
        <v>107</v>
      </c>
      <c r="E62" s="1" t="s">
        <v>85</v>
      </c>
      <c r="F62" s="1">
        <v>89</v>
      </c>
      <c r="G62" s="1" t="s">
        <v>67</v>
      </c>
      <c r="H62" s="2" t="s">
        <v>68</v>
      </c>
      <c r="I62" s="1">
        <v>190108003</v>
      </c>
      <c r="J62">
        <v>20190108</v>
      </c>
      <c r="K62" s="9" t="s">
        <v>73</v>
      </c>
      <c r="L62" s="1">
        <v>3</v>
      </c>
      <c r="M62">
        <v>20190813</v>
      </c>
      <c r="N62" s="1" t="s">
        <v>101</v>
      </c>
      <c r="Q62" s="1" t="s">
        <v>102</v>
      </c>
      <c r="Y62" s="1" t="s">
        <v>77</v>
      </c>
      <c r="Z62" s="1">
        <f>4</f>
        <v>4</v>
      </c>
      <c r="AD62" s="1" t="s">
        <v>105</v>
      </c>
      <c r="AE62" s="1">
        <f>64/4</f>
        <v>16</v>
      </c>
      <c r="AF62" s="1" t="s">
        <v>119</v>
      </c>
      <c r="AH62" s="1">
        <f>4</f>
        <v>4</v>
      </c>
      <c r="AI62" s="1">
        <f>8</f>
        <v>8</v>
      </c>
      <c r="AJ62" s="1" t="s">
        <v>81</v>
      </c>
      <c r="AL62" s="1">
        <f>2</f>
        <v>2</v>
      </c>
      <c r="AM62" s="1">
        <f>1</f>
        <v>1</v>
      </c>
      <c r="AN62" s="1" t="s">
        <v>92</v>
      </c>
      <c r="AQ62" s="1" t="s">
        <v>77</v>
      </c>
      <c r="BG62" s="1" t="s">
        <v>103</v>
      </c>
      <c r="BH62" s="1" t="s">
        <v>76</v>
      </c>
      <c r="BI62" s="1">
        <f>32</f>
        <v>32</v>
      </c>
    </row>
    <row r="63" spans="1:62" x14ac:dyDescent="0.15">
      <c r="A63" s="1" t="s">
        <v>63</v>
      </c>
      <c r="B63" s="1" t="s">
        <v>64</v>
      </c>
      <c r="C63" s="1">
        <v>2018012302</v>
      </c>
      <c r="D63" s="1" t="s">
        <v>165</v>
      </c>
      <c r="E63" s="1" t="s">
        <v>85</v>
      </c>
      <c r="F63" s="1">
        <v>75</v>
      </c>
      <c r="G63" s="1" t="s">
        <v>86</v>
      </c>
      <c r="H63" s="6" t="s">
        <v>87</v>
      </c>
      <c r="I63" s="1">
        <v>190108013</v>
      </c>
      <c r="J63">
        <v>20190108</v>
      </c>
      <c r="K63" s="9" t="s">
        <v>73</v>
      </c>
      <c r="L63" s="1">
        <v>3</v>
      </c>
      <c r="M63">
        <v>20190813</v>
      </c>
      <c r="N63" s="1" t="s">
        <v>101</v>
      </c>
      <c r="Q63" s="1" t="s">
        <v>102</v>
      </c>
      <c r="Y63" s="1" t="s">
        <v>77</v>
      </c>
      <c r="Z63" s="1">
        <f>2</f>
        <v>2</v>
      </c>
      <c r="AD63" s="1" t="s">
        <v>105</v>
      </c>
      <c r="AE63" s="1" t="s">
        <v>106</v>
      </c>
      <c r="AF63" s="1">
        <f>16/2</f>
        <v>8</v>
      </c>
      <c r="AH63" s="1" t="s">
        <v>76</v>
      </c>
      <c r="AI63" s="1" t="s">
        <v>76</v>
      </c>
      <c r="AJ63" s="1" t="s">
        <v>81</v>
      </c>
      <c r="AL63" s="1" t="s">
        <v>122</v>
      </c>
      <c r="AM63" s="1" t="s">
        <v>122</v>
      </c>
      <c r="AN63" s="1">
        <f>2</f>
        <v>2</v>
      </c>
      <c r="AQ63" s="1" t="s">
        <v>77</v>
      </c>
      <c r="BG63" s="1" t="s">
        <v>91</v>
      </c>
      <c r="BH63" s="1" t="s">
        <v>76</v>
      </c>
      <c r="BI63" s="1" t="s">
        <v>91</v>
      </c>
    </row>
    <row r="64" spans="1:62" x14ac:dyDescent="0.15">
      <c r="A64" s="1" t="s">
        <v>63</v>
      </c>
      <c r="B64" s="1" t="s">
        <v>64</v>
      </c>
      <c r="C64" s="1">
        <v>2019000485</v>
      </c>
      <c r="D64" s="1" t="s">
        <v>166</v>
      </c>
      <c r="E64" s="1" t="s">
        <v>85</v>
      </c>
      <c r="F64" s="1">
        <v>4</v>
      </c>
      <c r="G64" s="1" t="s">
        <v>153</v>
      </c>
      <c r="H64" s="2" t="s">
        <v>154</v>
      </c>
      <c r="I64" s="1">
        <v>190108017</v>
      </c>
      <c r="J64">
        <v>20190108</v>
      </c>
      <c r="K64" s="9" t="s">
        <v>73</v>
      </c>
      <c r="L64" s="1">
        <v>3</v>
      </c>
      <c r="M64">
        <v>20190813</v>
      </c>
      <c r="N64" s="1" t="s">
        <v>167</v>
      </c>
      <c r="Q64" s="1" t="s">
        <v>168</v>
      </c>
      <c r="X64" s="1" t="s">
        <v>99</v>
      </c>
      <c r="AC64" s="1">
        <f>2</f>
        <v>2</v>
      </c>
      <c r="AH64" s="1" t="s">
        <v>122</v>
      </c>
      <c r="AK64" s="1" t="s">
        <v>97</v>
      </c>
      <c r="AL64" s="1">
        <f>2</f>
        <v>2</v>
      </c>
      <c r="AR64" s="1" t="s">
        <v>98</v>
      </c>
      <c r="AS64" s="1" t="s">
        <v>136</v>
      </c>
      <c r="AT64" s="1" t="s">
        <v>94</v>
      </c>
      <c r="AU64" s="1" t="s">
        <v>76</v>
      </c>
      <c r="AW64" s="1">
        <f>32</f>
        <v>32</v>
      </c>
      <c r="AX64" s="1">
        <f>4</f>
        <v>4</v>
      </c>
      <c r="AZ64" s="1" t="s">
        <v>77</v>
      </c>
      <c r="BJ64" s="1">
        <f>4/2</f>
        <v>2</v>
      </c>
    </row>
    <row r="65" spans="1:62" x14ac:dyDescent="0.15">
      <c r="A65" s="1" t="s">
        <v>63</v>
      </c>
      <c r="B65" s="1" t="s">
        <v>64</v>
      </c>
      <c r="C65" s="1">
        <v>2019000505</v>
      </c>
      <c r="D65" s="1" t="s">
        <v>169</v>
      </c>
      <c r="E65" s="1" t="s">
        <v>66</v>
      </c>
      <c r="F65" s="1">
        <v>9</v>
      </c>
      <c r="G65" s="1" t="s">
        <v>153</v>
      </c>
      <c r="H65" s="2" t="s">
        <v>154</v>
      </c>
      <c r="I65" s="1">
        <v>190108022</v>
      </c>
      <c r="J65">
        <v>20190108</v>
      </c>
      <c r="K65" s="9" t="s">
        <v>73</v>
      </c>
      <c r="L65" s="1">
        <v>3</v>
      </c>
      <c r="M65">
        <v>20190813</v>
      </c>
      <c r="N65" s="1" t="s">
        <v>74</v>
      </c>
      <c r="Q65" s="1" t="s">
        <v>75</v>
      </c>
      <c r="Y65" s="1" t="s">
        <v>76</v>
      </c>
      <c r="Z65" s="1" t="s">
        <v>92</v>
      </c>
      <c r="AC65" s="1">
        <f>8</f>
        <v>8</v>
      </c>
      <c r="AD65" s="1" t="s">
        <v>78</v>
      </c>
      <c r="AE65" s="1" t="s">
        <v>79</v>
      </c>
      <c r="AF65" s="1" t="s">
        <v>80</v>
      </c>
      <c r="AG65" s="1" t="s">
        <v>78</v>
      </c>
      <c r="AH65" s="1" t="s">
        <v>76</v>
      </c>
      <c r="AI65" s="1" t="s">
        <v>76</v>
      </c>
      <c r="AJ65" s="1" t="s">
        <v>81</v>
      </c>
      <c r="AK65" s="1" t="s">
        <v>82</v>
      </c>
      <c r="AL65" s="1" t="s">
        <v>83</v>
      </c>
      <c r="AM65" s="1" t="s">
        <v>114</v>
      </c>
      <c r="AN65" s="1" t="s">
        <v>81</v>
      </c>
      <c r="AP65" s="1" t="s">
        <v>81</v>
      </c>
      <c r="AQ65" s="1" t="s">
        <v>77</v>
      </c>
    </row>
    <row r="66" spans="1:62" x14ac:dyDescent="0.15">
      <c r="A66" s="1" t="s">
        <v>63</v>
      </c>
      <c r="B66" s="1" t="s">
        <v>64</v>
      </c>
      <c r="C66" s="1">
        <v>2018014486</v>
      </c>
      <c r="D66" s="1" t="s">
        <v>107</v>
      </c>
      <c r="E66" s="1" t="s">
        <v>85</v>
      </c>
      <c r="F66" s="1">
        <v>89</v>
      </c>
      <c r="G66" s="1" t="s">
        <v>67</v>
      </c>
      <c r="H66" s="2" t="s">
        <v>68</v>
      </c>
      <c r="I66" s="1">
        <v>190109001</v>
      </c>
      <c r="J66">
        <v>20190109</v>
      </c>
      <c r="K66" s="9" t="s">
        <v>73</v>
      </c>
      <c r="L66" s="1">
        <v>3</v>
      </c>
      <c r="M66">
        <v>20190813</v>
      </c>
      <c r="N66" s="1" t="s">
        <v>89</v>
      </c>
      <c r="Q66" s="1" t="s">
        <v>90</v>
      </c>
      <c r="W66" s="1" t="s">
        <v>98</v>
      </c>
      <c r="X66" s="1" t="s">
        <v>92</v>
      </c>
      <c r="Y66" s="1" t="s">
        <v>94</v>
      </c>
      <c r="Z66" s="1">
        <f>16</f>
        <v>16</v>
      </c>
      <c r="AA66" s="1" t="s">
        <v>92</v>
      </c>
      <c r="AB66" s="1" t="s">
        <v>92</v>
      </c>
      <c r="AC66" s="1" t="s">
        <v>95</v>
      </c>
      <c r="AD66" s="1">
        <f>16/8</f>
        <v>2</v>
      </c>
      <c r="AE66" s="1" t="s">
        <v>79</v>
      </c>
      <c r="AF66" s="1" t="s">
        <v>96</v>
      </c>
      <c r="AG66" s="1">
        <f>32/1</f>
        <v>32</v>
      </c>
      <c r="AH66" s="1" t="s">
        <v>76</v>
      </c>
      <c r="AI66" s="1" t="s">
        <v>76</v>
      </c>
      <c r="AJ66" s="1" t="s">
        <v>81</v>
      </c>
      <c r="AK66" s="1" t="s">
        <v>97</v>
      </c>
      <c r="AL66" s="1" t="s">
        <v>98</v>
      </c>
      <c r="AM66" s="1" t="s">
        <v>99</v>
      </c>
      <c r="AN66" s="1" t="s">
        <v>92</v>
      </c>
      <c r="AO66" s="1" t="s">
        <v>92</v>
      </c>
      <c r="AP66" s="1" t="s">
        <v>81</v>
      </c>
    </row>
    <row r="67" spans="1:62" x14ac:dyDescent="0.15">
      <c r="A67" s="1" t="s">
        <v>63</v>
      </c>
      <c r="B67" s="1" t="s">
        <v>64</v>
      </c>
      <c r="C67" s="1">
        <v>2018014486</v>
      </c>
      <c r="D67" s="1" t="s">
        <v>107</v>
      </c>
      <c r="E67" s="1" t="s">
        <v>85</v>
      </c>
      <c r="F67" s="1">
        <v>89</v>
      </c>
      <c r="G67" s="1" t="s">
        <v>67</v>
      </c>
      <c r="H67" s="2" t="s">
        <v>68</v>
      </c>
      <c r="I67" s="1">
        <v>190109001</v>
      </c>
      <c r="J67">
        <v>20190109</v>
      </c>
      <c r="K67" s="9" t="s">
        <v>73</v>
      </c>
      <c r="L67" s="1">
        <v>3</v>
      </c>
      <c r="M67">
        <v>20190813</v>
      </c>
      <c r="N67" s="1" t="s">
        <v>101</v>
      </c>
      <c r="Q67" s="1" t="s">
        <v>102</v>
      </c>
      <c r="Y67" s="1" t="s">
        <v>77</v>
      </c>
      <c r="Z67" s="1">
        <f>4</f>
        <v>4</v>
      </c>
      <c r="AD67" s="1" t="s">
        <v>105</v>
      </c>
      <c r="AE67" s="1" t="s">
        <v>106</v>
      </c>
      <c r="AF67" s="1">
        <f>16/2</f>
        <v>8</v>
      </c>
      <c r="AH67" s="1">
        <f>2</f>
        <v>2</v>
      </c>
      <c r="AI67" s="1">
        <f>2</f>
        <v>2</v>
      </c>
      <c r="AJ67" s="1" t="s">
        <v>81</v>
      </c>
      <c r="AL67" s="1">
        <f>1</f>
        <v>1</v>
      </c>
      <c r="AM67" s="1" t="s">
        <v>122</v>
      </c>
      <c r="AN67" s="1">
        <f>2</f>
        <v>2</v>
      </c>
      <c r="AQ67" s="1" t="s">
        <v>77</v>
      </c>
      <c r="BG67" s="1" t="s">
        <v>91</v>
      </c>
      <c r="BH67" s="1" t="s">
        <v>76</v>
      </c>
      <c r="BI67" s="1" t="s">
        <v>91</v>
      </c>
    </row>
    <row r="68" spans="1:62" x14ac:dyDescent="0.15">
      <c r="A68" s="1" t="s">
        <v>63</v>
      </c>
      <c r="B68" s="1" t="s">
        <v>64</v>
      </c>
      <c r="C68" s="1">
        <v>2018016295</v>
      </c>
      <c r="D68" s="1" t="s">
        <v>170</v>
      </c>
      <c r="E68" s="1" t="s">
        <v>66</v>
      </c>
      <c r="F68" s="1">
        <v>79</v>
      </c>
      <c r="G68" s="1" t="s">
        <v>67</v>
      </c>
      <c r="H68" s="2" t="s">
        <v>68</v>
      </c>
      <c r="I68" s="1">
        <v>190110002</v>
      </c>
      <c r="J68">
        <v>20190110</v>
      </c>
      <c r="K68" s="9" t="s">
        <v>73</v>
      </c>
      <c r="L68" s="1">
        <v>3</v>
      </c>
      <c r="M68">
        <v>20190813</v>
      </c>
      <c r="N68" s="1" t="s">
        <v>124</v>
      </c>
      <c r="Q68" s="1" t="s">
        <v>125</v>
      </c>
      <c r="AF68" s="1">
        <f>64/2</f>
        <v>32</v>
      </c>
      <c r="AK68" s="1" t="s">
        <v>82</v>
      </c>
      <c r="AL68" s="1">
        <f>1</f>
        <v>1</v>
      </c>
      <c r="AN68" s="1" t="s">
        <v>81</v>
      </c>
      <c r="AO68" s="1" t="s">
        <v>91</v>
      </c>
      <c r="AP68" s="1" t="s">
        <v>81</v>
      </c>
    </row>
    <row r="69" spans="1:62" x14ac:dyDescent="0.15">
      <c r="A69" s="1" t="s">
        <v>63</v>
      </c>
      <c r="B69" s="1" t="s">
        <v>64</v>
      </c>
      <c r="C69" s="1">
        <v>2018016295</v>
      </c>
      <c r="D69" s="1" t="s">
        <v>170</v>
      </c>
      <c r="E69" s="1" t="s">
        <v>66</v>
      </c>
      <c r="F69" s="1">
        <v>79</v>
      </c>
      <c r="G69" s="1" t="s">
        <v>67</v>
      </c>
      <c r="H69" s="2" t="s">
        <v>68</v>
      </c>
      <c r="I69" s="1">
        <v>190110002</v>
      </c>
      <c r="J69">
        <v>20190110</v>
      </c>
      <c r="K69" s="9" t="s">
        <v>73</v>
      </c>
      <c r="L69" s="1">
        <v>3</v>
      </c>
      <c r="M69">
        <v>20190813</v>
      </c>
      <c r="N69" s="1" t="s">
        <v>111</v>
      </c>
      <c r="Q69" s="1" t="s">
        <v>112</v>
      </c>
      <c r="W69" s="1" t="s">
        <v>98</v>
      </c>
      <c r="X69" s="1" t="s">
        <v>91</v>
      </c>
      <c r="Y69" s="1" t="s">
        <v>94</v>
      </c>
      <c r="Z69" s="1" t="s">
        <v>77</v>
      </c>
      <c r="AA69" s="1" t="s">
        <v>92</v>
      </c>
      <c r="AB69" s="1" t="s">
        <v>91</v>
      </c>
      <c r="AC69" s="1" t="s">
        <v>76</v>
      </c>
      <c r="AD69" s="1" t="s">
        <v>113</v>
      </c>
      <c r="AE69" s="1" t="s">
        <v>96</v>
      </c>
      <c r="AF69" s="1" t="s">
        <v>96</v>
      </c>
      <c r="AG69" s="1" t="s">
        <v>113</v>
      </c>
      <c r="AH69" s="1" t="s">
        <v>76</v>
      </c>
      <c r="AI69" s="1" t="s">
        <v>76</v>
      </c>
      <c r="AJ69" s="1" t="s">
        <v>81</v>
      </c>
      <c r="AK69" s="1" t="s">
        <v>97</v>
      </c>
      <c r="AL69" s="1" t="s">
        <v>83</v>
      </c>
      <c r="AM69" s="1" t="s">
        <v>114</v>
      </c>
      <c r="AN69" s="1">
        <f>8</f>
        <v>8</v>
      </c>
      <c r="AO69" s="1" t="s">
        <v>91</v>
      </c>
      <c r="AP69" s="1" t="s">
        <v>94</v>
      </c>
    </row>
    <row r="70" spans="1:62" x14ac:dyDescent="0.15">
      <c r="A70" s="1" t="s">
        <v>63</v>
      </c>
      <c r="B70" s="1" t="s">
        <v>64</v>
      </c>
      <c r="C70" s="1">
        <v>2019000607</v>
      </c>
      <c r="D70" s="1" t="s">
        <v>171</v>
      </c>
      <c r="E70" s="1" t="s">
        <v>85</v>
      </c>
      <c r="F70" s="1">
        <v>83</v>
      </c>
      <c r="G70" s="1" t="s">
        <v>67</v>
      </c>
      <c r="H70" s="2" t="s">
        <v>68</v>
      </c>
      <c r="I70" s="1">
        <v>190110003</v>
      </c>
      <c r="J70">
        <v>20190109</v>
      </c>
      <c r="K70" s="9" t="s">
        <v>73</v>
      </c>
      <c r="L70" s="1">
        <v>3</v>
      </c>
      <c r="M70">
        <v>20190813</v>
      </c>
      <c r="N70" s="1" t="s">
        <v>172</v>
      </c>
      <c r="Q70" s="1" t="s">
        <v>173</v>
      </c>
      <c r="W70" s="1" t="s">
        <v>77</v>
      </c>
      <c r="X70" s="1" t="s">
        <v>91</v>
      </c>
      <c r="Y70" s="1" t="s">
        <v>76</v>
      </c>
      <c r="Z70" s="1" t="s">
        <v>77</v>
      </c>
      <c r="AA70" s="1" t="s">
        <v>92</v>
      </c>
      <c r="AB70" s="1" t="s">
        <v>91</v>
      </c>
      <c r="AC70" s="1" t="s">
        <v>76</v>
      </c>
      <c r="AD70" s="1" t="s">
        <v>78</v>
      </c>
      <c r="AE70" s="1" t="s">
        <v>79</v>
      </c>
      <c r="AF70" s="1" t="s">
        <v>80</v>
      </c>
      <c r="AG70" s="1" t="s">
        <v>78</v>
      </c>
      <c r="AH70" s="1" t="s">
        <v>76</v>
      </c>
      <c r="AI70" s="1" t="s">
        <v>76</v>
      </c>
      <c r="AJ70" s="1" t="s">
        <v>81</v>
      </c>
      <c r="AK70" s="1" t="s">
        <v>82</v>
      </c>
      <c r="AL70" s="1" t="s">
        <v>83</v>
      </c>
      <c r="AM70" s="1" t="s">
        <v>114</v>
      </c>
      <c r="AN70" s="1" t="s">
        <v>81</v>
      </c>
      <c r="AO70" s="1" t="s">
        <v>91</v>
      </c>
      <c r="AP70" s="1" t="s">
        <v>81</v>
      </c>
    </row>
    <row r="71" spans="1:62" x14ac:dyDescent="0.15">
      <c r="A71" s="1" t="s">
        <v>63</v>
      </c>
      <c r="B71" s="1" t="s">
        <v>64</v>
      </c>
      <c r="C71" s="1">
        <v>2019000553</v>
      </c>
      <c r="D71" s="1" t="s">
        <v>174</v>
      </c>
      <c r="E71" s="1" t="s">
        <v>85</v>
      </c>
      <c r="F71" s="1">
        <v>1</v>
      </c>
      <c r="G71" s="1" t="s">
        <v>153</v>
      </c>
      <c r="H71" s="2" t="s">
        <v>154</v>
      </c>
      <c r="I71" s="1">
        <v>190110022</v>
      </c>
      <c r="J71">
        <v>20190109</v>
      </c>
      <c r="K71" s="9" t="s">
        <v>73</v>
      </c>
      <c r="L71" s="1">
        <v>3</v>
      </c>
      <c r="M71">
        <v>20190813</v>
      </c>
      <c r="N71" s="1" t="s">
        <v>167</v>
      </c>
      <c r="Q71" s="1" t="s">
        <v>168</v>
      </c>
      <c r="X71" s="1" t="s">
        <v>99</v>
      </c>
      <c r="AC71" s="1">
        <f>1</f>
        <v>1</v>
      </c>
      <c r="AH71" s="1" t="s">
        <v>122</v>
      </c>
      <c r="AK71" s="1">
        <f>2/38</f>
        <v>5.2631578947368418E-2</v>
      </c>
      <c r="AL71" s="1">
        <f>2</f>
        <v>2</v>
      </c>
      <c r="AR71" s="1" t="s">
        <v>98</v>
      </c>
      <c r="AS71" s="1" t="s">
        <v>136</v>
      </c>
      <c r="AT71" s="1" t="s">
        <v>94</v>
      </c>
      <c r="AU71" s="1" t="s">
        <v>76</v>
      </c>
      <c r="AW71" s="1">
        <f>32</f>
        <v>32</v>
      </c>
      <c r="AX71" s="1">
        <f>2</f>
        <v>2</v>
      </c>
      <c r="AZ71" s="1" t="s">
        <v>77</v>
      </c>
      <c r="BJ71" s="1" t="s">
        <v>175</v>
      </c>
    </row>
    <row r="72" spans="1:62" x14ac:dyDescent="0.15">
      <c r="A72" s="1" t="s">
        <v>63</v>
      </c>
      <c r="B72" s="1" t="s">
        <v>64</v>
      </c>
      <c r="C72" s="1">
        <v>2019000392</v>
      </c>
      <c r="D72" s="1" t="s">
        <v>164</v>
      </c>
      <c r="E72" s="1" t="s">
        <v>85</v>
      </c>
      <c r="F72" s="1">
        <v>56</v>
      </c>
      <c r="G72" s="1" t="s">
        <v>67</v>
      </c>
      <c r="H72" s="2" t="s">
        <v>68</v>
      </c>
      <c r="I72" s="1">
        <v>190110024</v>
      </c>
      <c r="J72">
        <v>20190107</v>
      </c>
      <c r="K72" s="9" t="s">
        <v>73</v>
      </c>
      <c r="L72" s="1">
        <v>3</v>
      </c>
      <c r="M72">
        <v>20190813</v>
      </c>
      <c r="N72" s="1" t="s">
        <v>111</v>
      </c>
      <c r="Q72" s="1" t="s">
        <v>112</v>
      </c>
      <c r="W72" s="1" t="s">
        <v>98</v>
      </c>
      <c r="X72" s="1" t="s">
        <v>91</v>
      </c>
      <c r="Y72" s="1" t="s">
        <v>76</v>
      </c>
      <c r="Z72" s="1" t="s">
        <v>77</v>
      </c>
      <c r="AA72" s="1" t="s">
        <v>92</v>
      </c>
      <c r="AB72" s="1" t="s">
        <v>91</v>
      </c>
      <c r="AC72" s="1" t="s">
        <v>76</v>
      </c>
      <c r="AD72" s="1">
        <f>16/8</f>
        <v>2</v>
      </c>
      <c r="AE72" s="1" t="s">
        <v>79</v>
      </c>
      <c r="AF72" s="1" t="s">
        <v>96</v>
      </c>
      <c r="AG72" s="1">
        <f>32/1</f>
        <v>32</v>
      </c>
      <c r="AH72" s="1" t="s">
        <v>76</v>
      </c>
      <c r="AI72" s="1" t="s">
        <v>76</v>
      </c>
      <c r="AJ72" s="1" t="s">
        <v>81</v>
      </c>
      <c r="AK72" s="1" t="s">
        <v>82</v>
      </c>
      <c r="AL72" s="1" t="s">
        <v>83</v>
      </c>
      <c r="AM72" s="1" t="s">
        <v>114</v>
      </c>
      <c r="AN72" s="1" t="s">
        <v>81</v>
      </c>
      <c r="AO72" s="1" t="s">
        <v>91</v>
      </c>
      <c r="AP72" s="1" t="s">
        <v>81</v>
      </c>
    </row>
    <row r="73" spans="1:62" x14ac:dyDescent="0.15">
      <c r="A73" s="1" t="s">
        <v>63</v>
      </c>
      <c r="B73" s="1" t="s">
        <v>64</v>
      </c>
      <c r="C73" s="1">
        <v>2019000652</v>
      </c>
      <c r="D73" s="1" t="s">
        <v>176</v>
      </c>
      <c r="E73" s="1" t="s">
        <v>66</v>
      </c>
      <c r="F73" s="1">
        <v>75</v>
      </c>
      <c r="G73" s="1" t="s">
        <v>67</v>
      </c>
      <c r="H73" s="2" t="s">
        <v>68</v>
      </c>
      <c r="I73" s="1">
        <v>190110033</v>
      </c>
      <c r="J73">
        <v>20190110</v>
      </c>
      <c r="K73" s="9" t="s">
        <v>69</v>
      </c>
      <c r="L73" s="1">
        <v>11</v>
      </c>
      <c r="M73">
        <v>20190813</v>
      </c>
      <c r="N73" s="1" t="s">
        <v>101</v>
      </c>
      <c r="Q73" s="1" t="s">
        <v>102</v>
      </c>
      <c r="Y73" s="1" t="s">
        <v>77</v>
      </c>
      <c r="Z73" s="1" t="s">
        <v>92</v>
      </c>
      <c r="AD73" s="1">
        <f>32/1</f>
        <v>32</v>
      </c>
      <c r="AE73" s="1" t="s">
        <v>106</v>
      </c>
      <c r="AF73" s="1" t="s">
        <v>96</v>
      </c>
      <c r="AH73" s="1">
        <f>16</f>
        <v>16</v>
      </c>
      <c r="AI73" s="1">
        <f>8</f>
        <v>8</v>
      </c>
      <c r="AJ73" s="1" t="s">
        <v>81</v>
      </c>
      <c r="AL73" s="1">
        <f>2</f>
        <v>2</v>
      </c>
      <c r="AM73" s="1" t="s">
        <v>122</v>
      </c>
      <c r="AN73" s="1">
        <f>8</f>
        <v>8</v>
      </c>
      <c r="AQ73" s="1" t="s">
        <v>77</v>
      </c>
      <c r="BG73" s="1" t="s">
        <v>91</v>
      </c>
      <c r="BH73" s="1" t="s">
        <v>76</v>
      </c>
      <c r="BI73" s="1">
        <f>32</f>
        <v>32</v>
      </c>
    </row>
    <row r="74" spans="1:62" x14ac:dyDescent="0.15">
      <c r="A74" s="1" t="s">
        <v>63</v>
      </c>
      <c r="B74" s="1" t="s">
        <v>64</v>
      </c>
      <c r="C74" s="1">
        <v>2018016687</v>
      </c>
      <c r="D74" s="1" t="s">
        <v>150</v>
      </c>
      <c r="E74" s="1" t="s">
        <v>85</v>
      </c>
      <c r="F74" s="1">
        <v>73</v>
      </c>
      <c r="G74" s="1" t="s">
        <v>67</v>
      </c>
      <c r="H74" s="2" t="s">
        <v>68</v>
      </c>
      <c r="I74" s="1">
        <v>190110036</v>
      </c>
      <c r="J74">
        <v>20181231</v>
      </c>
      <c r="K74" s="9" t="s">
        <v>73</v>
      </c>
      <c r="L74" s="1">
        <v>3</v>
      </c>
      <c r="M74">
        <v>20190813</v>
      </c>
      <c r="N74" s="1" t="s">
        <v>101</v>
      </c>
      <c r="Q74" s="1" t="s">
        <v>102</v>
      </c>
      <c r="Y74" s="1" t="s">
        <v>77</v>
      </c>
      <c r="Z74" s="1">
        <f>2</f>
        <v>2</v>
      </c>
      <c r="AD74" s="1" t="s">
        <v>105</v>
      </c>
      <c r="AE74" s="1" t="s">
        <v>106</v>
      </c>
      <c r="AF74" s="1">
        <f>16/2</f>
        <v>8</v>
      </c>
      <c r="AH74" s="1" t="s">
        <v>76</v>
      </c>
      <c r="AI74" s="1" t="s">
        <v>76</v>
      </c>
      <c r="AJ74" s="1" t="s">
        <v>81</v>
      </c>
      <c r="AL74" s="1">
        <f>2</f>
        <v>2</v>
      </c>
      <c r="AM74" s="1">
        <f>0.5</f>
        <v>0.5</v>
      </c>
      <c r="AN74" s="1">
        <f>2</f>
        <v>2</v>
      </c>
      <c r="AQ74" s="1" t="s">
        <v>77</v>
      </c>
      <c r="BG74" s="1" t="s">
        <v>91</v>
      </c>
      <c r="BH74" s="1" t="s">
        <v>76</v>
      </c>
      <c r="BI74" s="1" t="s">
        <v>91</v>
      </c>
    </row>
    <row r="75" spans="1:62" x14ac:dyDescent="0.15">
      <c r="A75" s="1" t="s">
        <v>63</v>
      </c>
      <c r="B75" s="1" t="s">
        <v>64</v>
      </c>
      <c r="C75" s="1">
        <v>2019000642</v>
      </c>
      <c r="D75" s="1" t="s">
        <v>177</v>
      </c>
      <c r="E75" s="1" t="s">
        <v>66</v>
      </c>
      <c r="F75" s="1">
        <v>67</v>
      </c>
      <c r="G75" s="1" t="s">
        <v>140</v>
      </c>
      <c r="H75" s="2" t="s">
        <v>141</v>
      </c>
      <c r="I75" s="1">
        <v>190110037</v>
      </c>
      <c r="J75">
        <v>20190110</v>
      </c>
      <c r="K75" s="9" t="s">
        <v>73</v>
      </c>
      <c r="L75" s="1">
        <v>3</v>
      </c>
      <c r="M75">
        <v>20190813</v>
      </c>
      <c r="N75" s="1" t="s">
        <v>101</v>
      </c>
      <c r="Q75" s="1" t="s">
        <v>102</v>
      </c>
      <c r="Y75" s="1" t="s">
        <v>77</v>
      </c>
      <c r="Z75" s="1">
        <f>2</f>
        <v>2</v>
      </c>
      <c r="AD75" s="1" t="s">
        <v>105</v>
      </c>
      <c r="AE75" s="1" t="s">
        <v>106</v>
      </c>
      <c r="AF75" s="1">
        <f>16/2</f>
        <v>8</v>
      </c>
      <c r="AH75" s="1" t="s">
        <v>76</v>
      </c>
      <c r="AI75" s="1" t="s">
        <v>76</v>
      </c>
      <c r="AJ75" s="1" t="s">
        <v>81</v>
      </c>
      <c r="AL75" s="1">
        <f>1</f>
        <v>1</v>
      </c>
      <c r="AM75" s="1" t="s">
        <v>122</v>
      </c>
      <c r="AN75" s="1">
        <f>2</f>
        <v>2</v>
      </c>
      <c r="AQ75" s="1" t="s">
        <v>77</v>
      </c>
      <c r="BG75" s="1" t="s">
        <v>91</v>
      </c>
      <c r="BH75" s="1" t="s">
        <v>76</v>
      </c>
      <c r="BI75" s="1" t="s">
        <v>91</v>
      </c>
    </row>
    <row r="76" spans="1:62" x14ac:dyDescent="0.15">
      <c r="A76" s="1" t="s">
        <v>63</v>
      </c>
      <c r="B76" s="1" t="s">
        <v>64</v>
      </c>
      <c r="C76" s="1">
        <v>2019000652</v>
      </c>
      <c r="D76" s="1" t="s">
        <v>176</v>
      </c>
      <c r="E76" s="1" t="s">
        <v>66</v>
      </c>
      <c r="F76" s="1">
        <v>75</v>
      </c>
      <c r="G76" s="1" t="s">
        <v>67</v>
      </c>
      <c r="H76" s="2" t="s">
        <v>68</v>
      </c>
      <c r="I76" s="1">
        <v>190110040</v>
      </c>
      <c r="J76">
        <v>20190110</v>
      </c>
      <c r="K76" s="9" t="s">
        <v>73</v>
      </c>
      <c r="L76" s="1">
        <v>3</v>
      </c>
      <c r="M76">
        <v>20190813</v>
      </c>
      <c r="N76" s="1" t="s">
        <v>101</v>
      </c>
      <c r="Q76" s="1" t="s">
        <v>102</v>
      </c>
      <c r="Y76" s="1" t="s">
        <v>77</v>
      </c>
      <c r="Z76" s="1">
        <f>4</f>
        <v>4</v>
      </c>
      <c r="AD76" s="1" t="s">
        <v>105</v>
      </c>
      <c r="AE76" s="1">
        <f>16/4</f>
        <v>4</v>
      </c>
      <c r="AF76" s="1">
        <f>64/2</f>
        <v>32</v>
      </c>
      <c r="AH76" s="1" t="s">
        <v>76</v>
      </c>
      <c r="AI76" s="1" t="s">
        <v>76</v>
      </c>
      <c r="AJ76" s="1" t="s">
        <v>81</v>
      </c>
      <c r="AL76" s="1">
        <f>2</f>
        <v>2</v>
      </c>
      <c r="AM76" s="1" t="s">
        <v>122</v>
      </c>
      <c r="AN76" s="1">
        <f>4</f>
        <v>4</v>
      </c>
      <c r="AQ76" s="1" t="s">
        <v>77</v>
      </c>
      <c r="BG76" s="1" t="s">
        <v>91</v>
      </c>
      <c r="BH76" s="1" t="s">
        <v>76</v>
      </c>
      <c r="BI76" s="1">
        <f>16</f>
        <v>16</v>
      </c>
    </row>
    <row r="77" spans="1:62" x14ac:dyDescent="0.15">
      <c r="A77" s="1" t="s">
        <v>63</v>
      </c>
      <c r="B77" s="1" t="s">
        <v>64</v>
      </c>
      <c r="C77" s="1">
        <v>2019000652</v>
      </c>
      <c r="D77" s="1" t="s">
        <v>176</v>
      </c>
      <c r="E77" s="1" t="s">
        <v>66</v>
      </c>
      <c r="F77" s="1">
        <v>75</v>
      </c>
      <c r="G77" s="1" t="s">
        <v>67</v>
      </c>
      <c r="H77" s="2" t="s">
        <v>68</v>
      </c>
      <c r="I77" s="1">
        <v>190110321</v>
      </c>
      <c r="J77">
        <v>20190110</v>
      </c>
      <c r="K77" s="9" t="s">
        <v>88</v>
      </c>
      <c r="L77" s="1">
        <v>12</v>
      </c>
      <c r="M77">
        <v>20190813</v>
      </c>
      <c r="N77" s="1" t="s">
        <v>178</v>
      </c>
      <c r="Q77" s="1" t="s">
        <v>179</v>
      </c>
      <c r="Y77" s="1" t="s">
        <v>76</v>
      </c>
      <c r="AB77" s="1" t="s">
        <v>94</v>
      </c>
      <c r="AJ77" s="1" t="s">
        <v>76</v>
      </c>
      <c r="AK77" s="1">
        <f>2/38</f>
        <v>5.2631578947368418E-2</v>
      </c>
      <c r="AL77" s="1" t="s">
        <v>98</v>
      </c>
      <c r="AO77" s="1" t="s">
        <v>91</v>
      </c>
      <c r="AR77" s="1" t="s">
        <v>122</v>
      </c>
      <c r="AS77" s="1" t="s">
        <v>144</v>
      </c>
      <c r="AT77" s="1" t="s">
        <v>94</v>
      </c>
      <c r="AU77" s="1" t="s">
        <v>77</v>
      </c>
      <c r="AV77" s="1" t="s">
        <v>98</v>
      </c>
      <c r="AW77" s="1" t="s">
        <v>76</v>
      </c>
      <c r="AY77" s="1" t="s">
        <v>122</v>
      </c>
      <c r="AZ77" s="1" t="s">
        <v>77</v>
      </c>
      <c r="BA77" s="1" t="s">
        <v>98</v>
      </c>
      <c r="BB77" s="1" t="s">
        <v>76</v>
      </c>
      <c r="BC77" s="1" t="s">
        <v>180</v>
      </c>
    </row>
    <row r="78" spans="1:62" x14ac:dyDescent="0.15">
      <c r="A78" s="1" t="s">
        <v>63</v>
      </c>
      <c r="B78" s="1" t="s">
        <v>64</v>
      </c>
      <c r="C78" s="1">
        <v>2019000647</v>
      </c>
      <c r="D78" s="1" t="s">
        <v>181</v>
      </c>
      <c r="E78" s="1" t="s">
        <v>66</v>
      </c>
      <c r="F78" s="1">
        <v>84</v>
      </c>
      <c r="G78" s="1" t="s">
        <v>67</v>
      </c>
      <c r="H78" s="2" t="s">
        <v>68</v>
      </c>
      <c r="I78" s="1">
        <v>190111001</v>
      </c>
      <c r="J78">
        <v>20190111</v>
      </c>
      <c r="K78" s="9" t="s">
        <v>73</v>
      </c>
      <c r="L78" s="1">
        <v>3</v>
      </c>
      <c r="M78">
        <v>20190813</v>
      </c>
      <c r="N78" s="1" t="s">
        <v>101</v>
      </c>
      <c r="Q78" s="1" t="s">
        <v>102</v>
      </c>
      <c r="Y78" s="1" t="s">
        <v>77</v>
      </c>
      <c r="Z78" s="1">
        <f>2</f>
        <v>2</v>
      </c>
      <c r="AD78" s="1" t="s">
        <v>105</v>
      </c>
      <c r="AE78" s="1" t="s">
        <v>106</v>
      </c>
      <c r="AF78" s="1">
        <f>16/2</f>
        <v>8</v>
      </c>
      <c r="AH78" s="1" t="s">
        <v>76</v>
      </c>
      <c r="AI78" s="1">
        <f>2</f>
        <v>2</v>
      </c>
      <c r="AJ78" s="1" t="s">
        <v>81</v>
      </c>
      <c r="AL78" s="1">
        <f>0.5</f>
        <v>0.5</v>
      </c>
      <c r="AM78" s="1" t="s">
        <v>122</v>
      </c>
      <c r="AN78" s="1">
        <f>2</f>
        <v>2</v>
      </c>
      <c r="AQ78" s="1" t="s">
        <v>77</v>
      </c>
      <c r="BG78" s="1" t="s">
        <v>91</v>
      </c>
      <c r="BH78" s="1" t="s">
        <v>76</v>
      </c>
      <c r="BI78" s="1" t="s">
        <v>91</v>
      </c>
    </row>
    <row r="79" spans="1:62" x14ac:dyDescent="0.15">
      <c r="A79" s="1" t="s">
        <v>63</v>
      </c>
      <c r="B79" s="1" t="s">
        <v>64</v>
      </c>
      <c r="C79" s="1">
        <v>2018016295</v>
      </c>
      <c r="D79" s="1" t="s">
        <v>170</v>
      </c>
      <c r="E79" s="1" t="s">
        <v>66</v>
      </c>
      <c r="F79" s="1">
        <v>79</v>
      </c>
      <c r="G79" s="1" t="s">
        <v>67</v>
      </c>
      <c r="H79" s="2" t="s">
        <v>68</v>
      </c>
      <c r="I79" s="1">
        <v>190111002</v>
      </c>
      <c r="J79">
        <v>20190105</v>
      </c>
      <c r="K79" s="9" t="s">
        <v>73</v>
      </c>
      <c r="L79" s="1">
        <v>3</v>
      </c>
      <c r="M79">
        <v>20190813</v>
      </c>
      <c r="N79" s="1" t="s">
        <v>124</v>
      </c>
      <c r="Q79" s="1" t="s">
        <v>125</v>
      </c>
      <c r="AF79" s="1">
        <f>64/2</f>
        <v>32</v>
      </c>
      <c r="AK79" s="1" t="s">
        <v>82</v>
      </c>
      <c r="AL79" s="1">
        <f>1</f>
        <v>1</v>
      </c>
      <c r="AN79" s="1" t="s">
        <v>81</v>
      </c>
      <c r="AO79" s="1" t="s">
        <v>91</v>
      </c>
      <c r="AP79" s="1" t="s">
        <v>81</v>
      </c>
    </row>
    <row r="80" spans="1:62" x14ac:dyDescent="0.15">
      <c r="A80" s="1" t="s">
        <v>63</v>
      </c>
      <c r="B80" s="1" t="s">
        <v>64</v>
      </c>
      <c r="C80" s="1">
        <v>2018016295</v>
      </c>
      <c r="D80" s="1" t="s">
        <v>170</v>
      </c>
      <c r="E80" s="1" t="s">
        <v>66</v>
      </c>
      <c r="F80" s="1">
        <v>79</v>
      </c>
      <c r="G80" s="1" t="s">
        <v>67</v>
      </c>
      <c r="H80" s="2" t="s">
        <v>68</v>
      </c>
      <c r="I80" s="1">
        <v>190111002</v>
      </c>
      <c r="J80">
        <v>20190105</v>
      </c>
      <c r="K80" s="9" t="s">
        <v>73</v>
      </c>
      <c r="L80" s="1">
        <v>3</v>
      </c>
      <c r="M80">
        <v>20190813</v>
      </c>
      <c r="N80" s="1" t="s">
        <v>111</v>
      </c>
      <c r="Q80" s="1" t="s">
        <v>112</v>
      </c>
      <c r="W80" s="1" t="s">
        <v>98</v>
      </c>
      <c r="X80" s="1" t="s">
        <v>91</v>
      </c>
      <c r="Y80" s="1" t="s">
        <v>94</v>
      </c>
      <c r="Z80" s="1" t="s">
        <v>77</v>
      </c>
      <c r="AA80" s="1" t="s">
        <v>92</v>
      </c>
      <c r="AB80" s="1" t="s">
        <v>91</v>
      </c>
      <c r="AC80" s="1" t="s">
        <v>76</v>
      </c>
      <c r="AD80" s="1" t="s">
        <v>113</v>
      </c>
      <c r="AE80" s="1" t="s">
        <v>96</v>
      </c>
      <c r="AF80" s="1" t="s">
        <v>96</v>
      </c>
      <c r="AG80" s="1" t="s">
        <v>113</v>
      </c>
      <c r="AH80" s="1" t="s">
        <v>76</v>
      </c>
      <c r="AI80" s="1" t="s">
        <v>76</v>
      </c>
      <c r="AJ80" s="1" t="s">
        <v>81</v>
      </c>
      <c r="AK80" s="1" t="s">
        <v>97</v>
      </c>
      <c r="AL80" s="1" t="s">
        <v>83</v>
      </c>
      <c r="AM80" s="1" t="s">
        <v>114</v>
      </c>
      <c r="AN80" s="1">
        <f>8</f>
        <v>8</v>
      </c>
      <c r="AO80" s="1" t="s">
        <v>91</v>
      </c>
      <c r="AP80" s="1" t="s">
        <v>94</v>
      </c>
    </row>
    <row r="81" spans="1:63" x14ac:dyDescent="0.15">
      <c r="A81" s="1" t="s">
        <v>63</v>
      </c>
      <c r="B81" s="1" t="s">
        <v>64</v>
      </c>
      <c r="C81" s="1">
        <v>2019000652</v>
      </c>
      <c r="D81" s="1" t="s">
        <v>176</v>
      </c>
      <c r="E81" s="1" t="s">
        <v>66</v>
      </c>
      <c r="F81" s="1">
        <v>75</v>
      </c>
      <c r="G81" s="1" t="s">
        <v>67</v>
      </c>
      <c r="H81" s="2" t="s">
        <v>68</v>
      </c>
      <c r="I81" s="1">
        <v>190111004</v>
      </c>
      <c r="J81">
        <v>20190111</v>
      </c>
      <c r="K81" s="9" t="s">
        <v>73</v>
      </c>
      <c r="L81" s="1">
        <v>3</v>
      </c>
      <c r="M81">
        <v>20190813</v>
      </c>
      <c r="N81" s="1" t="s">
        <v>101</v>
      </c>
      <c r="Q81" s="1" t="s">
        <v>102</v>
      </c>
      <c r="Y81" s="1" t="s">
        <v>77</v>
      </c>
      <c r="Z81" s="1">
        <f>4</f>
        <v>4</v>
      </c>
      <c r="AD81" s="1" t="s">
        <v>105</v>
      </c>
      <c r="AE81" s="1">
        <f>16/4</f>
        <v>4</v>
      </c>
      <c r="AF81" s="1">
        <f>64/2</f>
        <v>32</v>
      </c>
      <c r="AH81" s="1" t="s">
        <v>76</v>
      </c>
      <c r="AI81" s="1" t="s">
        <v>76</v>
      </c>
      <c r="AJ81" s="1" t="s">
        <v>81</v>
      </c>
      <c r="AL81" s="1">
        <f>2</f>
        <v>2</v>
      </c>
      <c r="AM81" s="1" t="s">
        <v>122</v>
      </c>
      <c r="AN81" s="1">
        <f>4</f>
        <v>4</v>
      </c>
      <c r="AQ81" s="1" t="s">
        <v>77</v>
      </c>
      <c r="BG81" s="1" t="s">
        <v>91</v>
      </c>
      <c r="BH81" s="1" t="s">
        <v>76</v>
      </c>
      <c r="BI81" s="1">
        <f>16</f>
        <v>16</v>
      </c>
    </row>
    <row r="82" spans="1:63" x14ac:dyDescent="0.15">
      <c r="A82" s="1" t="s">
        <v>63</v>
      </c>
      <c r="B82" s="1" t="s">
        <v>64</v>
      </c>
      <c r="C82" s="1">
        <v>2019000594</v>
      </c>
      <c r="D82" s="1" t="s">
        <v>182</v>
      </c>
      <c r="E82" s="1" t="s">
        <v>66</v>
      </c>
      <c r="F82" s="1">
        <v>87</v>
      </c>
      <c r="G82" s="1" t="s">
        <v>86</v>
      </c>
      <c r="H82" s="6" t="s">
        <v>87</v>
      </c>
      <c r="I82" s="1">
        <v>190111009</v>
      </c>
      <c r="J82">
        <v>20190110</v>
      </c>
      <c r="K82" s="9" t="s">
        <v>69</v>
      </c>
      <c r="L82" s="1">
        <v>11</v>
      </c>
      <c r="M82">
        <v>20190813</v>
      </c>
      <c r="N82" s="1" t="s">
        <v>70</v>
      </c>
      <c r="Q82" s="1" t="s">
        <v>71</v>
      </c>
      <c r="BK82" s="1" t="s">
        <v>76</v>
      </c>
    </row>
    <row r="83" spans="1:63" x14ac:dyDescent="0.15">
      <c r="A83" s="1" t="s">
        <v>63</v>
      </c>
      <c r="B83" s="1" t="s">
        <v>64</v>
      </c>
      <c r="C83" s="1">
        <v>2019000010</v>
      </c>
      <c r="D83" s="1" t="s">
        <v>104</v>
      </c>
      <c r="E83" s="1" t="s">
        <v>85</v>
      </c>
      <c r="F83" s="1">
        <v>48</v>
      </c>
      <c r="G83" s="1" t="s">
        <v>86</v>
      </c>
      <c r="H83" s="6" t="s">
        <v>87</v>
      </c>
      <c r="I83" s="1">
        <v>190111011</v>
      </c>
      <c r="J83">
        <v>20190110</v>
      </c>
      <c r="K83" s="9" t="s">
        <v>69</v>
      </c>
      <c r="L83" s="1">
        <v>11</v>
      </c>
      <c r="M83">
        <v>20190813</v>
      </c>
      <c r="N83" s="1" t="s">
        <v>70</v>
      </c>
      <c r="Q83" s="1" t="s">
        <v>71</v>
      </c>
      <c r="BK83" s="1" t="s">
        <v>76</v>
      </c>
    </row>
    <row r="84" spans="1:63" x14ac:dyDescent="0.15">
      <c r="A84" s="1" t="s">
        <v>63</v>
      </c>
      <c r="B84" s="1" t="s">
        <v>64</v>
      </c>
      <c r="C84" s="1">
        <v>2019000642</v>
      </c>
      <c r="D84" s="1" t="s">
        <v>177</v>
      </c>
      <c r="E84" s="1" t="s">
        <v>66</v>
      </c>
      <c r="F84" s="1">
        <v>67</v>
      </c>
      <c r="G84" s="1" t="s">
        <v>140</v>
      </c>
      <c r="H84" s="2" t="s">
        <v>141</v>
      </c>
      <c r="I84" s="1">
        <v>190111016</v>
      </c>
      <c r="J84">
        <v>20190110</v>
      </c>
      <c r="K84" s="9" t="s">
        <v>73</v>
      </c>
      <c r="L84" s="1">
        <v>3</v>
      </c>
      <c r="M84">
        <v>20190813</v>
      </c>
      <c r="N84" s="1" t="s">
        <v>101</v>
      </c>
      <c r="Q84" s="1" t="s">
        <v>102</v>
      </c>
      <c r="Y84" s="1" t="s">
        <v>77</v>
      </c>
      <c r="Z84" s="1">
        <f>2</f>
        <v>2</v>
      </c>
      <c r="AD84" s="1" t="s">
        <v>105</v>
      </c>
      <c r="AE84" s="1" t="s">
        <v>106</v>
      </c>
      <c r="AF84" s="1">
        <f>16/2</f>
        <v>8</v>
      </c>
      <c r="AH84" s="1" t="s">
        <v>76</v>
      </c>
      <c r="AI84" s="1" t="s">
        <v>76</v>
      </c>
      <c r="AJ84" s="1" t="s">
        <v>81</v>
      </c>
      <c r="AL84" s="1">
        <f>1</f>
        <v>1</v>
      </c>
      <c r="AM84" s="1" t="s">
        <v>122</v>
      </c>
      <c r="AN84" s="1">
        <f>2</f>
        <v>2</v>
      </c>
      <c r="AQ84" s="1" t="s">
        <v>77</v>
      </c>
      <c r="BG84" s="1" t="s">
        <v>91</v>
      </c>
      <c r="BH84" s="1" t="s">
        <v>76</v>
      </c>
      <c r="BI84" s="1" t="s">
        <v>91</v>
      </c>
    </row>
    <row r="85" spans="1:63" x14ac:dyDescent="0.15">
      <c r="A85" s="1" t="s">
        <v>63</v>
      </c>
      <c r="B85" s="1" t="s">
        <v>64</v>
      </c>
      <c r="C85" s="1">
        <v>2019000010</v>
      </c>
      <c r="D85" s="1" t="s">
        <v>104</v>
      </c>
      <c r="E85" s="1" t="s">
        <v>85</v>
      </c>
      <c r="F85" s="1">
        <v>48</v>
      </c>
      <c r="G85" s="1" t="s">
        <v>86</v>
      </c>
      <c r="H85" s="6" t="s">
        <v>87</v>
      </c>
      <c r="I85" s="1">
        <v>190111017</v>
      </c>
      <c r="J85">
        <v>20190110</v>
      </c>
      <c r="K85" s="9" t="s">
        <v>73</v>
      </c>
      <c r="L85" s="1">
        <v>3</v>
      </c>
      <c r="M85">
        <v>20190813</v>
      </c>
      <c r="N85" s="1" t="s">
        <v>111</v>
      </c>
      <c r="Q85" s="1" t="s">
        <v>112</v>
      </c>
      <c r="W85" s="1" t="s">
        <v>98</v>
      </c>
      <c r="X85" s="1" t="s">
        <v>92</v>
      </c>
      <c r="Y85" s="1" t="s">
        <v>94</v>
      </c>
      <c r="Z85" s="1" t="s">
        <v>92</v>
      </c>
      <c r="AA85" s="1" t="s">
        <v>92</v>
      </c>
      <c r="AB85" s="1" t="s">
        <v>92</v>
      </c>
      <c r="AC85" s="1" t="s">
        <v>95</v>
      </c>
      <c r="AD85" s="1" t="s">
        <v>113</v>
      </c>
      <c r="AE85" s="1" t="s">
        <v>96</v>
      </c>
      <c r="AF85" s="1" t="s">
        <v>96</v>
      </c>
      <c r="AG85" s="1" t="s">
        <v>113</v>
      </c>
      <c r="AH85" s="1" t="s">
        <v>94</v>
      </c>
      <c r="AI85" s="1" t="s">
        <v>94</v>
      </c>
      <c r="AJ85" s="1" t="s">
        <v>95</v>
      </c>
      <c r="AK85" s="1" t="s">
        <v>82</v>
      </c>
      <c r="AL85" s="1" t="s">
        <v>98</v>
      </c>
      <c r="AM85" s="1" t="s">
        <v>99</v>
      </c>
      <c r="AN85" s="1" t="s">
        <v>92</v>
      </c>
      <c r="AO85" s="1" t="s">
        <v>91</v>
      </c>
      <c r="AP85" s="1" t="s">
        <v>81</v>
      </c>
    </row>
    <row r="86" spans="1:63" x14ac:dyDescent="0.15">
      <c r="A86" s="1" t="s">
        <v>63</v>
      </c>
      <c r="B86" s="1" t="s">
        <v>64</v>
      </c>
      <c r="C86" s="1">
        <v>2019000010</v>
      </c>
      <c r="D86" s="1" t="s">
        <v>104</v>
      </c>
      <c r="E86" s="1" t="s">
        <v>85</v>
      </c>
      <c r="F86" s="1">
        <v>48</v>
      </c>
      <c r="G86" s="1" t="s">
        <v>86</v>
      </c>
      <c r="H86" s="6" t="s">
        <v>87</v>
      </c>
      <c r="I86" s="1">
        <v>190111017</v>
      </c>
      <c r="J86">
        <v>20190110</v>
      </c>
      <c r="K86" s="9" t="s">
        <v>73</v>
      </c>
      <c r="L86" s="1">
        <v>3</v>
      </c>
      <c r="M86">
        <v>20190813</v>
      </c>
      <c r="N86" s="1" t="s">
        <v>101</v>
      </c>
      <c r="Q86" s="1" t="s">
        <v>102</v>
      </c>
      <c r="Y86" s="1" t="s">
        <v>77</v>
      </c>
      <c r="Z86" s="1">
        <f>4</f>
        <v>4</v>
      </c>
      <c r="AD86" s="1" t="s">
        <v>105</v>
      </c>
      <c r="AE86" s="1" t="s">
        <v>106</v>
      </c>
      <c r="AF86" s="1">
        <f>64/2</f>
        <v>32</v>
      </c>
      <c r="AH86" s="1" t="s">
        <v>76</v>
      </c>
      <c r="AI86" s="1" t="s">
        <v>76</v>
      </c>
      <c r="AJ86" s="1" t="s">
        <v>81</v>
      </c>
      <c r="AL86" s="1">
        <f>2</f>
        <v>2</v>
      </c>
      <c r="AM86" s="1">
        <f>0.5</f>
        <v>0.5</v>
      </c>
      <c r="AN86" s="1">
        <f>4</f>
        <v>4</v>
      </c>
      <c r="AQ86" s="1" t="s">
        <v>77</v>
      </c>
      <c r="BG86" s="1" t="s">
        <v>91</v>
      </c>
      <c r="BH86" s="1" t="s">
        <v>76</v>
      </c>
      <c r="BI86" s="1" t="s">
        <v>91</v>
      </c>
    </row>
    <row r="87" spans="1:63" x14ac:dyDescent="0.15">
      <c r="A87" s="1" t="s">
        <v>63</v>
      </c>
      <c r="B87" s="1" t="s">
        <v>64</v>
      </c>
      <c r="C87" s="1">
        <v>2018014486</v>
      </c>
      <c r="D87" s="1" t="s">
        <v>107</v>
      </c>
      <c r="E87" s="1" t="s">
        <v>85</v>
      </c>
      <c r="F87" s="1">
        <v>89</v>
      </c>
      <c r="G87" s="1" t="s">
        <v>67</v>
      </c>
      <c r="H87" s="2" t="s">
        <v>68</v>
      </c>
      <c r="I87" s="1">
        <v>190111302</v>
      </c>
      <c r="J87">
        <v>20190111</v>
      </c>
      <c r="K87" s="9" t="s">
        <v>88</v>
      </c>
      <c r="L87" s="1">
        <v>12</v>
      </c>
      <c r="M87">
        <v>20190813</v>
      </c>
      <c r="N87" s="1" t="s">
        <v>183</v>
      </c>
      <c r="Q87" s="1" t="s">
        <v>184</v>
      </c>
      <c r="W87" s="1" t="s">
        <v>98</v>
      </c>
      <c r="X87" s="1" t="s">
        <v>92</v>
      </c>
      <c r="Y87" s="1" t="s">
        <v>94</v>
      </c>
      <c r="Z87" s="1" t="s">
        <v>92</v>
      </c>
      <c r="AA87" s="1" t="s">
        <v>92</v>
      </c>
      <c r="AB87" s="1" t="s">
        <v>92</v>
      </c>
      <c r="AC87" s="1" t="s">
        <v>95</v>
      </c>
      <c r="AD87" s="1">
        <f>32/1</f>
        <v>32</v>
      </c>
      <c r="AE87" s="1">
        <f>16/4</f>
        <v>4</v>
      </c>
      <c r="AF87" s="1" t="s">
        <v>96</v>
      </c>
      <c r="AG87" s="1" t="s">
        <v>113</v>
      </c>
      <c r="AH87" s="1" t="s">
        <v>76</v>
      </c>
      <c r="AI87" s="1" t="s">
        <v>76</v>
      </c>
      <c r="AJ87" s="1" t="s">
        <v>81</v>
      </c>
      <c r="AK87" s="1" t="s">
        <v>97</v>
      </c>
      <c r="AL87" s="1" t="s">
        <v>98</v>
      </c>
      <c r="AM87" s="1" t="s">
        <v>99</v>
      </c>
      <c r="AN87" s="1" t="s">
        <v>92</v>
      </c>
      <c r="AO87" s="1" t="s">
        <v>92</v>
      </c>
      <c r="AP87" s="1" t="s">
        <v>94</v>
      </c>
    </row>
    <row r="88" spans="1:63" x14ac:dyDescent="0.15">
      <c r="A88" s="1" t="s">
        <v>63</v>
      </c>
      <c r="B88" s="1" t="s">
        <v>64</v>
      </c>
      <c r="C88" s="1">
        <v>2019000317</v>
      </c>
      <c r="D88" s="1" t="s">
        <v>185</v>
      </c>
      <c r="E88" s="1" t="s">
        <v>66</v>
      </c>
      <c r="F88" s="1">
        <v>77</v>
      </c>
      <c r="G88" s="1" t="s">
        <v>67</v>
      </c>
      <c r="H88" s="2" t="s">
        <v>68</v>
      </c>
      <c r="I88" s="1">
        <v>190112009</v>
      </c>
      <c r="J88">
        <v>20190111</v>
      </c>
      <c r="K88" s="9" t="s">
        <v>73</v>
      </c>
      <c r="L88" s="1">
        <v>3</v>
      </c>
      <c r="M88">
        <v>20190813</v>
      </c>
      <c r="N88" s="1" t="s">
        <v>111</v>
      </c>
      <c r="Q88" s="1" t="s">
        <v>112</v>
      </c>
      <c r="W88" s="1" t="s">
        <v>98</v>
      </c>
      <c r="X88" s="1" t="s">
        <v>91</v>
      </c>
      <c r="Y88" s="1" t="s">
        <v>94</v>
      </c>
      <c r="Z88" s="1" t="s">
        <v>77</v>
      </c>
      <c r="AA88" s="1" t="s">
        <v>92</v>
      </c>
      <c r="AB88" s="1" t="s">
        <v>91</v>
      </c>
      <c r="AC88" s="1" t="s">
        <v>76</v>
      </c>
      <c r="AD88" s="1" t="s">
        <v>113</v>
      </c>
      <c r="AE88" s="1" t="s">
        <v>96</v>
      </c>
      <c r="AF88" s="1" t="s">
        <v>96</v>
      </c>
      <c r="AG88" s="1" t="s">
        <v>113</v>
      </c>
      <c r="AH88" s="1" t="s">
        <v>76</v>
      </c>
      <c r="AI88" s="1" t="s">
        <v>76</v>
      </c>
      <c r="AJ88" s="1" t="s">
        <v>81</v>
      </c>
      <c r="AK88" s="1" t="s">
        <v>97</v>
      </c>
      <c r="AL88" s="1" t="s">
        <v>83</v>
      </c>
      <c r="AM88" s="1" t="s">
        <v>114</v>
      </c>
      <c r="AN88" s="1">
        <f>8</f>
        <v>8</v>
      </c>
      <c r="AO88" s="1" t="s">
        <v>91</v>
      </c>
      <c r="AP88" s="1" t="s">
        <v>94</v>
      </c>
    </row>
    <row r="89" spans="1:63" x14ac:dyDescent="0.15">
      <c r="A89" s="1" t="s">
        <v>63</v>
      </c>
      <c r="B89" s="1" t="s">
        <v>64</v>
      </c>
      <c r="C89" s="1">
        <v>2019000652</v>
      </c>
      <c r="D89" s="1" t="s">
        <v>176</v>
      </c>
      <c r="E89" s="1" t="s">
        <v>66</v>
      </c>
      <c r="F89" s="1">
        <v>75</v>
      </c>
      <c r="G89" s="1" t="s">
        <v>67</v>
      </c>
      <c r="H89" s="2" t="s">
        <v>68</v>
      </c>
      <c r="I89" s="1">
        <v>190112010</v>
      </c>
      <c r="J89">
        <v>20190112</v>
      </c>
      <c r="K89" s="9" t="s">
        <v>73</v>
      </c>
      <c r="L89" s="1">
        <v>3</v>
      </c>
      <c r="M89">
        <v>20190813</v>
      </c>
      <c r="N89" s="1" t="s">
        <v>101</v>
      </c>
      <c r="Q89" s="1" t="s">
        <v>102</v>
      </c>
      <c r="Y89" s="1" t="s">
        <v>77</v>
      </c>
      <c r="Z89" s="1">
        <f>4</f>
        <v>4</v>
      </c>
      <c r="AD89" s="1" t="s">
        <v>105</v>
      </c>
      <c r="AE89" s="1">
        <f>16/4</f>
        <v>4</v>
      </c>
      <c r="AF89" s="1">
        <f>64/2</f>
        <v>32</v>
      </c>
      <c r="AH89" s="1" t="s">
        <v>76</v>
      </c>
      <c r="AI89" s="1" t="s">
        <v>76</v>
      </c>
      <c r="AJ89" s="1" t="s">
        <v>81</v>
      </c>
      <c r="AL89" s="1">
        <f>2</f>
        <v>2</v>
      </c>
      <c r="AM89" s="1" t="s">
        <v>122</v>
      </c>
      <c r="AN89" s="1">
        <f>4</f>
        <v>4</v>
      </c>
      <c r="AQ89" s="1" t="s">
        <v>77</v>
      </c>
      <c r="BG89" s="1" t="s">
        <v>91</v>
      </c>
      <c r="BH89" s="1" t="s">
        <v>76</v>
      </c>
      <c r="BI89" s="1">
        <f>16</f>
        <v>16</v>
      </c>
    </row>
    <row r="90" spans="1:63" x14ac:dyDescent="0.15">
      <c r="A90" s="1" t="s">
        <v>63</v>
      </c>
      <c r="B90" s="1" t="s">
        <v>64</v>
      </c>
      <c r="C90" s="1">
        <v>2019000392</v>
      </c>
      <c r="D90" s="1" t="s">
        <v>164</v>
      </c>
      <c r="E90" s="1" t="s">
        <v>85</v>
      </c>
      <c r="F90" s="1">
        <v>56</v>
      </c>
      <c r="G90" s="1" t="s">
        <v>67</v>
      </c>
      <c r="H90" s="2" t="s">
        <v>68</v>
      </c>
      <c r="I90" s="1">
        <v>190112014</v>
      </c>
      <c r="J90">
        <v>20190112</v>
      </c>
      <c r="K90" s="9" t="s">
        <v>73</v>
      </c>
      <c r="L90" s="1">
        <v>3</v>
      </c>
      <c r="M90">
        <v>20190813</v>
      </c>
      <c r="N90" s="1" t="s">
        <v>111</v>
      </c>
      <c r="Q90" s="1" t="s">
        <v>112</v>
      </c>
      <c r="W90" s="1" t="s">
        <v>98</v>
      </c>
      <c r="X90" s="1" t="s">
        <v>91</v>
      </c>
      <c r="Y90" s="1" t="s">
        <v>76</v>
      </c>
      <c r="Z90" s="1" t="s">
        <v>77</v>
      </c>
      <c r="AA90" s="1" t="s">
        <v>92</v>
      </c>
      <c r="AB90" s="1" t="s">
        <v>91</v>
      </c>
      <c r="AC90" s="1" t="s">
        <v>76</v>
      </c>
      <c r="AD90" s="1">
        <f>16/8</f>
        <v>2</v>
      </c>
      <c r="AE90" s="1" t="s">
        <v>79</v>
      </c>
      <c r="AF90" s="1" t="s">
        <v>96</v>
      </c>
      <c r="AG90" s="1" t="s">
        <v>113</v>
      </c>
      <c r="AH90" s="1" t="s">
        <v>76</v>
      </c>
      <c r="AI90" s="1" t="s">
        <v>76</v>
      </c>
      <c r="AJ90" s="1" t="s">
        <v>81</v>
      </c>
      <c r="AK90" s="1" t="s">
        <v>82</v>
      </c>
      <c r="AL90" s="1" t="s">
        <v>83</v>
      </c>
      <c r="AM90" s="1" t="s">
        <v>114</v>
      </c>
      <c r="AN90" s="1" t="s">
        <v>81</v>
      </c>
      <c r="AO90" s="1" t="s">
        <v>91</v>
      </c>
      <c r="AP90" s="1" t="s">
        <v>81</v>
      </c>
    </row>
    <row r="91" spans="1:63" x14ac:dyDescent="0.15">
      <c r="A91" s="1" t="s">
        <v>63</v>
      </c>
      <c r="B91" s="1" t="s">
        <v>64</v>
      </c>
      <c r="C91" s="1">
        <v>2018016295</v>
      </c>
      <c r="D91" s="1" t="s">
        <v>170</v>
      </c>
      <c r="E91" s="1" t="s">
        <v>66</v>
      </c>
      <c r="F91" s="1">
        <v>79</v>
      </c>
      <c r="G91" s="1" t="s">
        <v>67</v>
      </c>
      <c r="H91" s="2" t="s">
        <v>68</v>
      </c>
      <c r="I91" s="1">
        <v>190112015</v>
      </c>
      <c r="J91">
        <v>20190112</v>
      </c>
      <c r="K91" s="9" t="s">
        <v>73</v>
      </c>
      <c r="L91" s="1">
        <v>3</v>
      </c>
      <c r="M91">
        <v>20190813</v>
      </c>
      <c r="N91" s="1" t="s">
        <v>124</v>
      </c>
      <c r="Q91" s="1" t="s">
        <v>125</v>
      </c>
      <c r="AF91" s="1">
        <f>64/2</f>
        <v>32</v>
      </c>
      <c r="AK91" s="1" t="s">
        <v>82</v>
      </c>
      <c r="AL91" s="1">
        <f>1</f>
        <v>1</v>
      </c>
      <c r="AN91" s="1" t="s">
        <v>81</v>
      </c>
      <c r="AO91" s="1" t="s">
        <v>91</v>
      </c>
      <c r="AP91" s="1" t="s">
        <v>81</v>
      </c>
    </row>
    <row r="92" spans="1:63" x14ac:dyDescent="0.15">
      <c r="A92" s="1" t="s">
        <v>63</v>
      </c>
      <c r="B92" s="1" t="s">
        <v>64</v>
      </c>
      <c r="C92" s="1">
        <v>2018016295</v>
      </c>
      <c r="D92" s="1" t="s">
        <v>170</v>
      </c>
      <c r="E92" s="1" t="s">
        <v>66</v>
      </c>
      <c r="F92" s="1">
        <v>79</v>
      </c>
      <c r="G92" s="1" t="s">
        <v>67</v>
      </c>
      <c r="H92" s="2" t="s">
        <v>68</v>
      </c>
      <c r="I92" s="1">
        <v>190112016</v>
      </c>
      <c r="J92">
        <v>20190112</v>
      </c>
      <c r="K92" s="9" t="s">
        <v>69</v>
      </c>
      <c r="L92" s="1">
        <v>11</v>
      </c>
      <c r="M92">
        <v>20190813</v>
      </c>
      <c r="N92" s="1" t="s">
        <v>186</v>
      </c>
      <c r="Q92" s="1" t="s">
        <v>187</v>
      </c>
      <c r="BK92" s="1" t="s">
        <v>76</v>
      </c>
    </row>
    <row r="93" spans="1:63" x14ac:dyDescent="0.15">
      <c r="A93" s="1" t="s">
        <v>63</v>
      </c>
      <c r="B93" s="1" t="s">
        <v>64</v>
      </c>
      <c r="C93" s="1">
        <v>2018016295</v>
      </c>
      <c r="D93" s="1" t="s">
        <v>170</v>
      </c>
      <c r="E93" s="1" t="s">
        <v>66</v>
      </c>
      <c r="F93" s="1">
        <v>79</v>
      </c>
      <c r="G93" s="1" t="s">
        <v>67</v>
      </c>
      <c r="H93" s="2" t="s">
        <v>68</v>
      </c>
      <c r="I93" s="1">
        <v>190112016</v>
      </c>
      <c r="J93">
        <v>20190112</v>
      </c>
      <c r="K93" s="9" t="s">
        <v>69</v>
      </c>
      <c r="L93" s="1">
        <v>11</v>
      </c>
      <c r="M93">
        <v>20190813</v>
      </c>
      <c r="N93" s="1" t="s">
        <v>160</v>
      </c>
      <c r="Q93" s="1" t="s">
        <v>161</v>
      </c>
      <c r="AA93" s="1" t="s">
        <v>94</v>
      </c>
      <c r="AL93" s="1" t="s">
        <v>94</v>
      </c>
      <c r="AM93" s="1" t="s">
        <v>99</v>
      </c>
      <c r="AP93" s="1" t="s">
        <v>81</v>
      </c>
      <c r="AS93" s="1" t="s">
        <v>98</v>
      </c>
      <c r="AU93" s="1" t="s">
        <v>76</v>
      </c>
      <c r="AW93" s="1" t="s">
        <v>76</v>
      </c>
      <c r="AX93" s="1" t="s">
        <v>92</v>
      </c>
      <c r="AZ93" s="1" t="s">
        <v>77</v>
      </c>
      <c r="BB93" s="1" t="s">
        <v>76</v>
      </c>
      <c r="BD93" s="1" t="s">
        <v>162</v>
      </c>
      <c r="BE93" s="1" t="s">
        <v>163</v>
      </c>
      <c r="BF93" s="1" t="s">
        <v>103</v>
      </c>
    </row>
    <row r="94" spans="1:63" x14ac:dyDescent="0.15">
      <c r="A94" s="1" t="s">
        <v>63</v>
      </c>
      <c r="B94" s="1" t="s">
        <v>64</v>
      </c>
      <c r="C94" s="1">
        <v>2018014486</v>
      </c>
      <c r="D94" s="1" t="s">
        <v>107</v>
      </c>
      <c r="E94" s="1" t="s">
        <v>85</v>
      </c>
      <c r="F94" s="1">
        <v>89</v>
      </c>
      <c r="G94" s="1" t="s">
        <v>67</v>
      </c>
      <c r="H94" s="2" t="s">
        <v>68</v>
      </c>
      <c r="I94" s="1">
        <v>190112032</v>
      </c>
      <c r="J94">
        <v>20190112</v>
      </c>
      <c r="K94" s="9" t="s">
        <v>69</v>
      </c>
      <c r="L94" s="1">
        <v>11</v>
      </c>
      <c r="M94">
        <v>20190813</v>
      </c>
      <c r="N94" s="1" t="s">
        <v>111</v>
      </c>
      <c r="Q94" s="1" t="s">
        <v>112</v>
      </c>
      <c r="W94" s="1" t="s">
        <v>98</v>
      </c>
      <c r="X94" s="1" t="s">
        <v>92</v>
      </c>
      <c r="Y94" s="1" t="s">
        <v>76</v>
      </c>
      <c r="Z94" s="1" t="s">
        <v>92</v>
      </c>
      <c r="AA94" s="1" t="s">
        <v>92</v>
      </c>
      <c r="AB94" s="1" t="s">
        <v>92</v>
      </c>
      <c r="AC94" s="1" t="s">
        <v>95</v>
      </c>
      <c r="AD94" s="1">
        <f>16/8</f>
        <v>2</v>
      </c>
      <c r="AE94" s="1">
        <f>16/4</f>
        <v>4</v>
      </c>
      <c r="AF94" s="1" t="s">
        <v>96</v>
      </c>
      <c r="AG94" s="1">
        <f>32/1</f>
        <v>32</v>
      </c>
      <c r="AH94" s="1" t="s">
        <v>76</v>
      </c>
      <c r="AI94" s="1" t="s">
        <v>76</v>
      </c>
      <c r="AJ94" s="1" t="s">
        <v>81</v>
      </c>
      <c r="AK94" s="1" t="s">
        <v>97</v>
      </c>
      <c r="AL94" s="1" t="s">
        <v>98</v>
      </c>
      <c r="AM94" s="1" t="s">
        <v>99</v>
      </c>
      <c r="AN94" s="1" t="s">
        <v>92</v>
      </c>
      <c r="AP94" s="1" t="s">
        <v>94</v>
      </c>
      <c r="BF94" s="1">
        <f>32</f>
        <v>32</v>
      </c>
    </row>
    <row r="95" spans="1:63" x14ac:dyDescent="0.15">
      <c r="A95" s="1" t="s">
        <v>63</v>
      </c>
      <c r="B95" s="1" t="s">
        <v>64</v>
      </c>
      <c r="C95" s="1">
        <v>2019000761</v>
      </c>
      <c r="D95" s="1" t="s">
        <v>188</v>
      </c>
      <c r="E95" s="1" t="s">
        <v>66</v>
      </c>
      <c r="F95" s="1">
        <v>43</v>
      </c>
      <c r="G95" s="1" t="s">
        <v>127</v>
      </c>
      <c r="H95" s="2" t="s">
        <v>128</v>
      </c>
      <c r="I95" s="1">
        <v>190112033</v>
      </c>
      <c r="J95">
        <v>20190112</v>
      </c>
      <c r="K95" s="9" t="s">
        <v>138</v>
      </c>
      <c r="L95" s="1">
        <v>24</v>
      </c>
      <c r="M95">
        <v>20190813</v>
      </c>
      <c r="N95" s="1" t="s">
        <v>89</v>
      </c>
      <c r="Q95" s="1" t="s">
        <v>90</v>
      </c>
      <c r="W95" s="1" t="s">
        <v>98</v>
      </c>
      <c r="X95" s="1" t="s">
        <v>92</v>
      </c>
      <c r="Y95" s="1" t="s">
        <v>94</v>
      </c>
      <c r="Z95" s="1">
        <f>16</f>
        <v>16</v>
      </c>
      <c r="AA95" s="1" t="s">
        <v>92</v>
      </c>
      <c r="AB95" s="1" t="s">
        <v>91</v>
      </c>
      <c r="AC95" s="1" t="s">
        <v>95</v>
      </c>
      <c r="AD95" s="1">
        <f>16/8</f>
        <v>2</v>
      </c>
      <c r="AE95" s="1" t="s">
        <v>79</v>
      </c>
      <c r="AF95" s="1">
        <f>16/2</f>
        <v>8</v>
      </c>
      <c r="AG95" s="1">
        <f>8/4</f>
        <v>2</v>
      </c>
      <c r="AH95" s="1" t="s">
        <v>76</v>
      </c>
      <c r="AI95" s="1" t="s">
        <v>76</v>
      </c>
      <c r="AJ95" s="1" t="s">
        <v>81</v>
      </c>
      <c r="AK95" s="1" t="s">
        <v>97</v>
      </c>
      <c r="AL95" s="1">
        <f>1</f>
        <v>1</v>
      </c>
      <c r="AM95" s="1">
        <f>1</f>
        <v>1</v>
      </c>
      <c r="AN95" s="1" t="s">
        <v>81</v>
      </c>
      <c r="AO95" s="1" t="s">
        <v>91</v>
      </c>
      <c r="AP95" s="1">
        <f>8</f>
        <v>8</v>
      </c>
    </row>
    <row r="96" spans="1:63" x14ac:dyDescent="0.15">
      <c r="A96" s="1" t="s">
        <v>63</v>
      </c>
      <c r="B96" s="1" t="s">
        <v>64</v>
      </c>
      <c r="C96" s="1">
        <v>2019000770</v>
      </c>
      <c r="D96" s="1" t="s">
        <v>189</v>
      </c>
      <c r="E96" s="1" t="s">
        <v>66</v>
      </c>
      <c r="F96" s="1">
        <v>94</v>
      </c>
      <c r="G96" s="1" t="s">
        <v>67</v>
      </c>
      <c r="H96" s="2" t="s">
        <v>68</v>
      </c>
      <c r="I96" s="1">
        <v>190113004</v>
      </c>
      <c r="J96">
        <v>20190112</v>
      </c>
      <c r="K96" s="9" t="s">
        <v>149</v>
      </c>
      <c r="L96" s="1">
        <v>60</v>
      </c>
      <c r="M96">
        <v>20190813</v>
      </c>
      <c r="N96" s="1" t="s">
        <v>190</v>
      </c>
      <c r="Q96" s="1" t="s">
        <v>191</v>
      </c>
      <c r="W96" s="1" t="s">
        <v>98</v>
      </c>
      <c r="X96" s="1" t="s">
        <v>91</v>
      </c>
      <c r="Y96" s="1" t="s">
        <v>94</v>
      </c>
      <c r="Z96" s="1" t="s">
        <v>77</v>
      </c>
      <c r="AA96" s="1" t="s">
        <v>92</v>
      </c>
      <c r="AB96" s="1" t="s">
        <v>91</v>
      </c>
      <c r="AC96" s="1" t="s">
        <v>76</v>
      </c>
      <c r="AD96" s="1" t="s">
        <v>78</v>
      </c>
      <c r="AE96" s="1" t="s">
        <v>79</v>
      </c>
      <c r="AF96" s="1" t="s">
        <v>80</v>
      </c>
      <c r="AG96" s="1">
        <f>8/4</f>
        <v>2</v>
      </c>
      <c r="AH96" s="1" t="s">
        <v>76</v>
      </c>
      <c r="AI96" s="1" t="s">
        <v>76</v>
      </c>
      <c r="AJ96" s="1" t="s">
        <v>81</v>
      </c>
      <c r="AK96" s="1" t="s">
        <v>97</v>
      </c>
      <c r="AL96" s="1">
        <f>1</f>
        <v>1</v>
      </c>
      <c r="AM96" s="1">
        <f>0.5</f>
        <v>0.5</v>
      </c>
      <c r="AN96" s="1" t="s">
        <v>81</v>
      </c>
      <c r="AO96" s="1" t="s">
        <v>92</v>
      </c>
      <c r="AP96" s="1">
        <f>8</f>
        <v>8</v>
      </c>
    </row>
    <row r="97" spans="1:62" x14ac:dyDescent="0.15">
      <c r="A97" s="1" t="s">
        <v>63</v>
      </c>
      <c r="B97" s="1" t="s">
        <v>64</v>
      </c>
      <c r="C97" s="1">
        <v>2019000791</v>
      </c>
      <c r="D97" s="1" t="s">
        <v>192</v>
      </c>
      <c r="E97" s="1" t="s">
        <v>85</v>
      </c>
      <c r="F97" s="1">
        <v>29</v>
      </c>
      <c r="G97" s="1" t="s">
        <v>127</v>
      </c>
      <c r="H97" s="2" t="s">
        <v>128</v>
      </c>
      <c r="I97" s="1">
        <v>190113013</v>
      </c>
      <c r="J97">
        <v>20190113</v>
      </c>
      <c r="K97" s="9" t="s">
        <v>138</v>
      </c>
      <c r="L97" s="1">
        <v>24</v>
      </c>
      <c r="M97">
        <v>20190813</v>
      </c>
      <c r="N97" s="1" t="s">
        <v>89</v>
      </c>
      <c r="Q97" s="1" t="s">
        <v>90</v>
      </c>
      <c r="W97" s="1" t="s">
        <v>98</v>
      </c>
      <c r="X97" s="1" t="s">
        <v>92</v>
      </c>
      <c r="Y97" s="1" t="s">
        <v>76</v>
      </c>
      <c r="Z97" s="1">
        <f>16</f>
        <v>16</v>
      </c>
      <c r="AA97" s="1" t="s">
        <v>92</v>
      </c>
      <c r="AB97" s="1" t="s">
        <v>91</v>
      </c>
      <c r="AC97" s="1" t="s">
        <v>95</v>
      </c>
      <c r="AD97" s="1" t="s">
        <v>78</v>
      </c>
      <c r="AE97" s="1" t="s">
        <v>79</v>
      </c>
      <c r="AF97" s="1" t="s">
        <v>80</v>
      </c>
      <c r="AG97" s="1" t="s">
        <v>78</v>
      </c>
      <c r="AH97" s="1" t="s">
        <v>76</v>
      </c>
      <c r="AI97" s="1" t="s">
        <v>76</v>
      </c>
      <c r="AJ97" s="1" t="s">
        <v>81</v>
      </c>
      <c r="AK97" s="1" t="s">
        <v>82</v>
      </c>
      <c r="AL97" s="1">
        <f>4</f>
        <v>4</v>
      </c>
      <c r="AM97" s="1" t="s">
        <v>99</v>
      </c>
      <c r="AN97" s="1" t="s">
        <v>81</v>
      </c>
      <c r="AO97" s="1" t="s">
        <v>91</v>
      </c>
      <c r="AP97" s="1" t="s">
        <v>81</v>
      </c>
    </row>
    <row r="98" spans="1:62" x14ac:dyDescent="0.15">
      <c r="A98" s="1" t="s">
        <v>63</v>
      </c>
      <c r="B98" s="1" t="s">
        <v>64</v>
      </c>
      <c r="C98" s="1">
        <v>2019000791</v>
      </c>
      <c r="D98" s="1" t="s">
        <v>192</v>
      </c>
      <c r="E98" s="1" t="s">
        <v>85</v>
      </c>
      <c r="F98" s="1">
        <v>29</v>
      </c>
      <c r="G98" s="1" t="s">
        <v>127</v>
      </c>
      <c r="H98" s="2" t="s">
        <v>128</v>
      </c>
      <c r="I98" s="1">
        <v>190113013</v>
      </c>
      <c r="J98">
        <v>20190113</v>
      </c>
      <c r="K98" s="9" t="s">
        <v>138</v>
      </c>
      <c r="L98" s="1">
        <v>24</v>
      </c>
      <c r="M98">
        <v>20190813</v>
      </c>
      <c r="N98" s="1" t="s">
        <v>160</v>
      </c>
      <c r="Q98" s="1" t="s">
        <v>161</v>
      </c>
      <c r="AA98" s="1" t="s">
        <v>122</v>
      </c>
      <c r="AS98" s="1">
        <f>1</f>
        <v>1</v>
      </c>
      <c r="AT98" s="1">
        <f>1</f>
        <v>1</v>
      </c>
      <c r="AU98" s="1" t="s">
        <v>76</v>
      </c>
      <c r="AX98" s="1" t="s">
        <v>114</v>
      </c>
      <c r="AZ98" s="1" t="s">
        <v>77</v>
      </c>
      <c r="BB98" s="1" t="s">
        <v>76</v>
      </c>
      <c r="BD98" s="1" t="s">
        <v>162</v>
      </c>
      <c r="BE98" s="1" t="s">
        <v>163</v>
      </c>
    </row>
    <row r="99" spans="1:62" x14ac:dyDescent="0.15">
      <c r="A99" s="1" t="s">
        <v>63</v>
      </c>
      <c r="B99" s="1" t="s">
        <v>64</v>
      </c>
      <c r="C99" s="1">
        <v>2019000392</v>
      </c>
      <c r="D99" s="1" t="s">
        <v>164</v>
      </c>
      <c r="E99" s="1" t="s">
        <v>85</v>
      </c>
      <c r="F99" s="1">
        <v>56</v>
      </c>
      <c r="G99" s="1" t="s">
        <v>67</v>
      </c>
      <c r="H99" s="2" t="s">
        <v>68</v>
      </c>
      <c r="I99" s="1">
        <v>190114005</v>
      </c>
      <c r="J99">
        <v>20190114</v>
      </c>
      <c r="K99" s="9" t="s">
        <v>73</v>
      </c>
      <c r="L99" s="1">
        <v>3</v>
      </c>
      <c r="M99">
        <v>20190813</v>
      </c>
      <c r="N99" s="1" t="s">
        <v>111</v>
      </c>
      <c r="Q99" s="1" t="s">
        <v>112</v>
      </c>
      <c r="W99" s="1" t="s">
        <v>98</v>
      </c>
      <c r="X99" s="1" t="s">
        <v>91</v>
      </c>
      <c r="Y99" s="1" t="s">
        <v>76</v>
      </c>
      <c r="Z99" s="1" t="s">
        <v>77</v>
      </c>
      <c r="AA99" s="1" t="s">
        <v>92</v>
      </c>
      <c r="AB99" s="1" t="s">
        <v>91</v>
      </c>
      <c r="AC99" s="1" t="s">
        <v>76</v>
      </c>
      <c r="AD99" s="1">
        <f>16/8</f>
        <v>2</v>
      </c>
      <c r="AE99" s="1" t="s">
        <v>79</v>
      </c>
      <c r="AF99" s="1" t="s">
        <v>96</v>
      </c>
      <c r="AG99" s="1" t="s">
        <v>113</v>
      </c>
      <c r="AH99" s="1" t="s">
        <v>76</v>
      </c>
      <c r="AI99" s="1" t="s">
        <v>76</v>
      </c>
      <c r="AJ99" s="1" t="s">
        <v>81</v>
      </c>
      <c r="AK99" s="1" t="s">
        <v>82</v>
      </c>
      <c r="AL99" s="1" t="s">
        <v>83</v>
      </c>
      <c r="AM99" s="1" t="s">
        <v>114</v>
      </c>
      <c r="AN99" s="1" t="s">
        <v>81</v>
      </c>
      <c r="AO99" s="1" t="s">
        <v>91</v>
      </c>
      <c r="AP99" s="1" t="s">
        <v>81</v>
      </c>
    </row>
    <row r="100" spans="1:62" x14ac:dyDescent="0.15">
      <c r="A100" s="1" t="s">
        <v>63</v>
      </c>
      <c r="B100" s="1" t="s">
        <v>64</v>
      </c>
      <c r="C100" s="1">
        <v>2018016295</v>
      </c>
      <c r="D100" s="1" t="s">
        <v>170</v>
      </c>
      <c r="E100" s="1" t="s">
        <v>66</v>
      </c>
      <c r="F100" s="1">
        <v>79</v>
      </c>
      <c r="G100" s="1" t="s">
        <v>67</v>
      </c>
      <c r="H100" s="2" t="s">
        <v>68</v>
      </c>
      <c r="I100" s="1">
        <v>190115003</v>
      </c>
      <c r="J100">
        <v>20190115</v>
      </c>
      <c r="K100" s="9" t="s">
        <v>73</v>
      </c>
      <c r="L100" s="1">
        <v>3</v>
      </c>
      <c r="M100">
        <v>20190813</v>
      </c>
      <c r="N100" s="1" t="s">
        <v>111</v>
      </c>
      <c r="Q100" s="1" t="s">
        <v>112</v>
      </c>
      <c r="W100" s="1" t="s">
        <v>98</v>
      </c>
      <c r="X100" s="1" t="s">
        <v>91</v>
      </c>
      <c r="Y100" s="1" t="s">
        <v>94</v>
      </c>
      <c r="Z100" s="1" t="s">
        <v>77</v>
      </c>
      <c r="AA100" s="1" t="s">
        <v>92</v>
      </c>
      <c r="AB100" s="1" t="s">
        <v>91</v>
      </c>
      <c r="AC100" s="1" t="s">
        <v>76</v>
      </c>
      <c r="AD100" s="1" t="s">
        <v>113</v>
      </c>
      <c r="AE100" s="1" t="s">
        <v>96</v>
      </c>
      <c r="AF100" s="1" t="s">
        <v>96</v>
      </c>
      <c r="AG100" s="1" t="s">
        <v>113</v>
      </c>
      <c r="AH100" s="1" t="s">
        <v>76</v>
      </c>
      <c r="AI100" s="1" t="s">
        <v>76</v>
      </c>
      <c r="AJ100" s="1" t="s">
        <v>81</v>
      </c>
      <c r="AK100" s="1" t="s">
        <v>97</v>
      </c>
      <c r="AL100" s="1" t="s">
        <v>83</v>
      </c>
      <c r="AM100" s="1" t="s">
        <v>114</v>
      </c>
      <c r="AN100" s="1">
        <f>8</f>
        <v>8</v>
      </c>
      <c r="AO100" s="1" t="s">
        <v>91</v>
      </c>
      <c r="AP100" s="1" t="s">
        <v>94</v>
      </c>
    </row>
    <row r="101" spans="1:62" x14ac:dyDescent="0.15">
      <c r="A101" s="1" t="s">
        <v>63</v>
      </c>
      <c r="B101" s="1" t="s">
        <v>64</v>
      </c>
      <c r="C101" s="1">
        <v>2018016295</v>
      </c>
      <c r="D101" s="1" t="s">
        <v>170</v>
      </c>
      <c r="E101" s="1" t="s">
        <v>66</v>
      </c>
      <c r="F101" s="1">
        <v>79</v>
      </c>
      <c r="G101" s="1" t="s">
        <v>67</v>
      </c>
      <c r="H101" s="2" t="s">
        <v>68</v>
      </c>
      <c r="I101" s="1">
        <v>190115003</v>
      </c>
      <c r="J101">
        <v>20190115</v>
      </c>
      <c r="K101" s="9" t="s">
        <v>73</v>
      </c>
      <c r="L101" s="1">
        <v>3</v>
      </c>
      <c r="M101">
        <v>20190813</v>
      </c>
      <c r="N101" s="1" t="s">
        <v>124</v>
      </c>
      <c r="Q101" s="1" t="s">
        <v>125</v>
      </c>
      <c r="AF101" s="1">
        <f>64/2</f>
        <v>32</v>
      </c>
      <c r="AK101" s="1" t="s">
        <v>82</v>
      </c>
      <c r="AL101" s="1">
        <f>1</f>
        <v>1</v>
      </c>
      <c r="AN101" s="1" t="s">
        <v>81</v>
      </c>
      <c r="AO101" s="1" t="s">
        <v>91</v>
      </c>
      <c r="AP101" s="1" t="s">
        <v>81</v>
      </c>
    </row>
    <row r="102" spans="1:62" x14ac:dyDescent="0.15">
      <c r="A102" s="1" t="s">
        <v>63</v>
      </c>
      <c r="B102" s="1" t="s">
        <v>64</v>
      </c>
      <c r="C102" s="1">
        <v>2019000010</v>
      </c>
      <c r="D102" s="1" t="s">
        <v>104</v>
      </c>
      <c r="E102" s="1" t="s">
        <v>85</v>
      </c>
      <c r="F102" s="1">
        <v>48</v>
      </c>
      <c r="G102" s="1" t="s">
        <v>86</v>
      </c>
      <c r="H102" s="6" t="s">
        <v>87</v>
      </c>
      <c r="I102" s="1">
        <v>190115004</v>
      </c>
      <c r="J102">
        <v>20190114</v>
      </c>
      <c r="K102" s="9" t="s">
        <v>73</v>
      </c>
      <c r="L102" s="1">
        <v>3</v>
      </c>
      <c r="M102">
        <v>20190813</v>
      </c>
      <c r="N102" s="1" t="s">
        <v>111</v>
      </c>
      <c r="Q102" s="1" t="s">
        <v>112</v>
      </c>
      <c r="W102" s="1" t="s">
        <v>98</v>
      </c>
      <c r="X102" s="1" t="s">
        <v>92</v>
      </c>
      <c r="Y102" s="1" t="s">
        <v>94</v>
      </c>
      <c r="Z102" s="1" t="s">
        <v>92</v>
      </c>
      <c r="AA102" s="1" t="s">
        <v>92</v>
      </c>
      <c r="AB102" s="1" t="s">
        <v>92</v>
      </c>
      <c r="AC102" s="1" t="s">
        <v>95</v>
      </c>
      <c r="AD102" s="1" t="s">
        <v>113</v>
      </c>
      <c r="AE102" s="1" t="s">
        <v>96</v>
      </c>
      <c r="AF102" s="1" t="s">
        <v>96</v>
      </c>
      <c r="AG102" s="1" t="s">
        <v>113</v>
      </c>
      <c r="AH102" s="1" t="s">
        <v>94</v>
      </c>
      <c r="AI102" s="1" t="s">
        <v>94</v>
      </c>
      <c r="AJ102" s="1" t="s">
        <v>95</v>
      </c>
      <c r="AK102" s="1" t="s">
        <v>82</v>
      </c>
      <c r="AL102" s="1" t="s">
        <v>98</v>
      </c>
      <c r="AM102" s="1" t="s">
        <v>99</v>
      </c>
      <c r="AN102" s="1" t="s">
        <v>92</v>
      </c>
      <c r="AO102" s="1" t="s">
        <v>91</v>
      </c>
      <c r="AP102" s="1" t="s">
        <v>81</v>
      </c>
    </row>
    <row r="103" spans="1:62" x14ac:dyDescent="0.15">
      <c r="A103" s="1" t="s">
        <v>63</v>
      </c>
      <c r="B103" s="1" t="s">
        <v>64</v>
      </c>
      <c r="C103" s="1">
        <v>2019000010</v>
      </c>
      <c r="D103" s="1" t="s">
        <v>104</v>
      </c>
      <c r="E103" s="1" t="s">
        <v>85</v>
      </c>
      <c r="F103" s="1">
        <v>48</v>
      </c>
      <c r="G103" s="1" t="s">
        <v>86</v>
      </c>
      <c r="H103" s="6" t="s">
        <v>87</v>
      </c>
      <c r="I103" s="1">
        <v>190115004</v>
      </c>
      <c r="J103">
        <v>20190114</v>
      </c>
      <c r="K103" s="9" t="s">
        <v>73</v>
      </c>
      <c r="L103" s="1">
        <v>3</v>
      </c>
      <c r="M103">
        <v>20190813</v>
      </c>
      <c r="N103" s="1" t="s">
        <v>101</v>
      </c>
      <c r="Q103" s="1" t="s">
        <v>102</v>
      </c>
      <c r="Y103" s="1" t="s">
        <v>77</v>
      </c>
      <c r="Z103" s="1">
        <f>4</f>
        <v>4</v>
      </c>
      <c r="AD103" s="1" t="s">
        <v>105</v>
      </c>
      <c r="AE103" s="1" t="s">
        <v>106</v>
      </c>
      <c r="AF103" s="1">
        <f>64/2</f>
        <v>32</v>
      </c>
      <c r="AH103" s="1" t="s">
        <v>76</v>
      </c>
      <c r="AI103" s="1" t="s">
        <v>76</v>
      </c>
      <c r="AJ103" s="1" t="s">
        <v>81</v>
      </c>
      <c r="AL103" s="1">
        <f>2</f>
        <v>2</v>
      </c>
      <c r="AM103" s="1">
        <f>0.5</f>
        <v>0.5</v>
      </c>
      <c r="AN103" s="1">
        <f>4</f>
        <v>4</v>
      </c>
      <c r="AQ103" s="1" t="s">
        <v>77</v>
      </c>
      <c r="BG103" s="1" t="s">
        <v>91</v>
      </c>
      <c r="BH103" s="1" t="s">
        <v>76</v>
      </c>
      <c r="BI103" s="1">
        <f>16</f>
        <v>16</v>
      </c>
    </row>
    <row r="104" spans="1:62" x14ac:dyDescent="0.15">
      <c r="A104" s="1" t="s">
        <v>63</v>
      </c>
      <c r="B104" s="1" t="s">
        <v>64</v>
      </c>
      <c r="C104" s="1">
        <v>2019000392</v>
      </c>
      <c r="D104" s="1" t="s">
        <v>164</v>
      </c>
      <c r="E104" s="1" t="s">
        <v>85</v>
      </c>
      <c r="F104" s="1">
        <v>56</v>
      </c>
      <c r="G104" s="1" t="s">
        <v>67</v>
      </c>
      <c r="H104" s="2" t="s">
        <v>68</v>
      </c>
      <c r="I104" s="1">
        <v>190115006</v>
      </c>
      <c r="J104">
        <v>20190115</v>
      </c>
      <c r="K104" s="9" t="s">
        <v>73</v>
      </c>
      <c r="L104" s="1">
        <v>3</v>
      </c>
      <c r="M104">
        <v>20190813</v>
      </c>
      <c r="N104" s="1" t="s">
        <v>111</v>
      </c>
      <c r="Q104" s="1" t="s">
        <v>112</v>
      </c>
      <c r="W104" s="1" t="s">
        <v>98</v>
      </c>
      <c r="X104" s="1" t="s">
        <v>91</v>
      </c>
      <c r="Y104" s="1" t="s">
        <v>76</v>
      </c>
      <c r="Z104" s="1" t="s">
        <v>77</v>
      </c>
      <c r="AA104" s="1" t="s">
        <v>92</v>
      </c>
      <c r="AB104" s="1" t="s">
        <v>91</v>
      </c>
      <c r="AC104" s="1" t="s">
        <v>76</v>
      </c>
      <c r="AD104" s="1">
        <f>16/8</f>
        <v>2</v>
      </c>
      <c r="AE104" s="1" t="s">
        <v>79</v>
      </c>
      <c r="AF104" s="1" t="s">
        <v>96</v>
      </c>
      <c r="AG104" s="1" t="s">
        <v>113</v>
      </c>
      <c r="AH104" s="1" t="s">
        <v>76</v>
      </c>
      <c r="AI104" s="1" t="s">
        <v>76</v>
      </c>
      <c r="AJ104" s="1" t="s">
        <v>81</v>
      </c>
      <c r="AK104" s="1" t="s">
        <v>82</v>
      </c>
      <c r="AL104" s="1" t="s">
        <v>83</v>
      </c>
      <c r="AM104" s="1" t="s">
        <v>114</v>
      </c>
      <c r="AN104" s="1" t="s">
        <v>81</v>
      </c>
      <c r="AO104" s="1" t="s">
        <v>91</v>
      </c>
      <c r="AP104" s="1" t="s">
        <v>81</v>
      </c>
    </row>
    <row r="105" spans="1:62" x14ac:dyDescent="0.15">
      <c r="A105" s="1" t="s">
        <v>63</v>
      </c>
      <c r="B105" s="1" t="s">
        <v>64</v>
      </c>
      <c r="C105" s="1">
        <v>2019000876</v>
      </c>
      <c r="D105" s="1" t="s">
        <v>193</v>
      </c>
      <c r="E105" s="1" t="s">
        <v>85</v>
      </c>
      <c r="F105" s="1">
        <v>24</v>
      </c>
      <c r="G105" s="1" t="s">
        <v>194</v>
      </c>
      <c r="H105" s="2" t="s">
        <v>195</v>
      </c>
      <c r="I105" s="1">
        <v>190115017</v>
      </c>
      <c r="J105">
        <v>20190115</v>
      </c>
      <c r="K105" s="9" t="s">
        <v>149</v>
      </c>
      <c r="L105" s="1">
        <v>60</v>
      </c>
      <c r="M105">
        <v>20190813</v>
      </c>
      <c r="N105" s="1" t="s">
        <v>142</v>
      </c>
      <c r="Q105" s="1" t="s">
        <v>143</v>
      </c>
      <c r="Y105" s="1" t="s">
        <v>76</v>
      </c>
      <c r="AB105" s="1" t="s">
        <v>81</v>
      </c>
      <c r="AJ105" s="1" t="s">
        <v>76</v>
      </c>
      <c r="AK105" s="1" t="s">
        <v>82</v>
      </c>
      <c r="AL105" s="1" t="s">
        <v>136</v>
      </c>
      <c r="AO105" s="1" t="s">
        <v>91</v>
      </c>
      <c r="AR105" s="1" t="s">
        <v>98</v>
      </c>
      <c r="AS105" s="1" t="s">
        <v>144</v>
      </c>
      <c r="AT105" s="1" t="s">
        <v>94</v>
      </c>
      <c r="AU105" s="1" t="s">
        <v>77</v>
      </c>
      <c r="AV105" s="1" t="s">
        <v>122</v>
      </c>
      <c r="AW105" s="1" t="s">
        <v>76</v>
      </c>
      <c r="AX105" s="1" t="s">
        <v>99</v>
      </c>
      <c r="AY105" s="1" t="s">
        <v>122</v>
      </c>
      <c r="AZ105" s="1" t="s">
        <v>77</v>
      </c>
      <c r="BA105" s="1" t="s">
        <v>98</v>
      </c>
      <c r="BB105" s="1" t="s">
        <v>76</v>
      </c>
      <c r="BC105" s="1" t="s">
        <v>83</v>
      </c>
    </row>
    <row r="106" spans="1:62" x14ac:dyDescent="0.15">
      <c r="A106" s="1" t="s">
        <v>63</v>
      </c>
      <c r="B106" s="1" t="s">
        <v>64</v>
      </c>
      <c r="C106" s="1">
        <v>2018016691</v>
      </c>
      <c r="D106" s="1" t="s">
        <v>121</v>
      </c>
      <c r="E106" s="1" t="s">
        <v>66</v>
      </c>
      <c r="F106" s="1">
        <v>42</v>
      </c>
      <c r="G106" s="1" t="s">
        <v>86</v>
      </c>
      <c r="H106" s="6" t="s">
        <v>87</v>
      </c>
      <c r="I106" s="1">
        <v>190115019</v>
      </c>
      <c r="J106">
        <v>20190114</v>
      </c>
      <c r="K106" s="9" t="s">
        <v>69</v>
      </c>
      <c r="L106" s="1">
        <v>11</v>
      </c>
      <c r="M106">
        <v>20190813</v>
      </c>
      <c r="N106" s="1" t="s">
        <v>111</v>
      </c>
      <c r="Q106" s="1" t="s">
        <v>112</v>
      </c>
      <c r="W106" s="1" t="s">
        <v>98</v>
      </c>
      <c r="X106" s="1" t="s">
        <v>92</v>
      </c>
      <c r="Y106" s="1" t="s">
        <v>94</v>
      </c>
      <c r="Z106" s="1" t="s">
        <v>92</v>
      </c>
      <c r="AA106" s="1" t="s">
        <v>92</v>
      </c>
      <c r="AB106" s="1" t="s">
        <v>92</v>
      </c>
      <c r="AC106" s="1" t="s">
        <v>95</v>
      </c>
      <c r="AD106" s="1" t="s">
        <v>113</v>
      </c>
      <c r="AE106" s="1" t="s">
        <v>96</v>
      </c>
      <c r="AF106" s="1" t="s">
        <v>96</v>
      </c>
      <c r="AG106" s="1" t="s">
        <v>113</v>
      </c>
      <c r="AH106" s="1" t="s">
        <v>94</v>
      </c>
      <c r="AI106" s="1" t="s">
        <v>94</v>
      </c>
      <c r="AJ106" s="1" t="s">
        <v>95</v>
      </c>
      <c r="AK106" s="1" t="s">
        <v>82</v>
      </c>
      <c r="AL106" s="1" t="s">
        <v>98</v>
      </c>
      <c r="AM106" s="1" t="s">
        <v>99</v>
      </c>
      <c r="AN106" s="1" t="s">
        <v>92</v>
      </c>
      <c r="AP106" s="1" t="s">
        <v>81</v>
      </c>
      <c r="BF106" s="1" t="s">
        <v>103</v>
      </c>
    </row>
    <row r="107" spans="1:62" x14ac:dyDescent="0.15">
      <c r="A107" s="1" t="s">
        <v>63</v>
      </c>
      <c r="B107" s="1" t="s">
        <v>64</v>
      </c>
      <c r="C107" s="1">
        <v>2019000888</v>
      </c>
      <c r="D107" s="1" t="s">
        <v>196</v>
      </c>
      <c r="E107" s="1" t="s">
        <v>85</v>
      </c>
      <c r="F107" s="1">
        <v>71</v>
      </c>
      <c r="G107" s="1" t="s">
        <v>67</v>
      </c>
      <c r="H107" s="2" t="s">
        <v>68</v>
      </c>
      <c r="I107" s="1">
        <v>190115020</v>
      </c>
      <c r="J107">
        <v>20190115</v>
      </c>
      <c r="K107" s="9" t="s">
        <v>73</v>
      </c>
      <c r="L107" s="1">
        <v>3</v>
      </c>
      <c r="M107">
        <v>20190813</v>
      </c>
      <c r="N107" s="1" t="s">
        <v>167</v>
      </c>
      <c r="Q107" s="1" t="s">
        <v>168</v>
      </c>
      <c r="X107" s="1" t="s">
        <v>136</v>
      </c>
      <c r="AC107" s="1" t="s">
        <v>136</v>
      </c>
      <c r="AH107" s="1" t="s">
        <v>122</v>
      </c>
      <c r="AK107" s="1" t="s">
        <v>82</v>
      </c>
      <c r="AL107" s="1">
        <f>2</f>
        <v>2</v>
      </c>
      <c r="AR107" s="1" t="s">
        <v>98</v>
      </c>
      <c r="AS107" s="1" t="s">
        <v>136</v>
      </c>
      <c r="AT107" s="1" t="s">
        <v>94</v>
      </c>
      <c r="AU107" s="1" t="s">
        <v>76</v>
      </c>
      <c r="AW107" s="1">
        <f>32</f>
        <v>32</v>
      </c>
      <c r="AX107" s="1" t="s">
        <v>114</v>
      </c>
      <c r="AZ107" s="1" t="s">
        <v>77</v>
      </c>
      <c r="BJ107" s="1" t="s">
        <v>175</v>
      </c>
    </row>
    <row r="108" spans="1:62" x14ac:dyDescent="0.15">
      <c r="A108" s="1" t="s">
        <v>63</v>
      </c>
      <c r="B108" s="1" t="s">
        <v>64</v>
      </c>
      <c r="C108" s="1">
        <v>2019000010</v>
      </c>
      <c r="D108" s="1" t="s">
        <v>104</v>
      </c>
      <c r="E108" s="1" t="s">
        <v>85</v>
      </c>
      <c r="F108" s="1">
        <v>48</v>
      </c>
      <c r="G108" s="1" t="s">
        <v>86</v>
      </c>
      <c r="H108" s="6" t="s">
        <v>87</v>
      </c>
      <c r="I108" s="1">
        <v>190115022</v>
      </c>
      <c r="J108">
        <v>20190115</v>
      </c>
      <c r="K108" s="9" t="s">
        <v>73</v>
      </c>
      <c r="L108" s="1">
        <v>3</v>
      </c>
      <c r="M108">
        <v>20190813</v>
      </c>
      <c r="N108" s="1" t="s">
        <v>111</v>
      </c>
      <c r="Q108" s="1" t="s">
        <v>112</v>
      </c>
      <c r="W108" s="1" t="s">
        <v>98</v>
      </c>
      <c r="X108" s="1" t="s">
        <v>92</v>
      </c>
      <c r="Y108" s="1" t="s">
        <v>94</v>
      </c>
      <c r="Z108" s="1" t="s">
        <v>92</v>
      </c>
      <c r="AA108" s="1" t="s">
        <v>92</v>
      </c>
      <c r="AB108" s="1" t="s">
        <v>92</v>
      </c>
      <c r="AC108" s="1" t="s">
        <v>95</v>
      </c>
      <c r="AD108" s="1" t="s">
        <v>113</v>
      </c>
      <c r="AE108" s="1" t="s">
        <v>96</v>
      </c>
      <c r="AF108" s="1" t="s">
        <v>96</v>
      </c>
      <c r="AG108" s="1" t="s">
        <v>113</v>
      </c>
      <c r="AH108" s="1" t="s">
        <v>94</v>
      </c>
      <c r="AI108" s="1" t="s">
        <v>94</v>
      </c>
      <c r="AJ108" s="1" t="s">
        <v>95</v>
      </c>
      <c r="AK108" s="1" t="s">
        <v>82</v>
      </c>
      <c r="AL108" s="1" t="s">
        <v>98</v>
      </c>
      <c r="AM108" s="1" t="s">
        <v>99</v>
      </c>
      <c r="AN108" s="1" t="s">
        <v>92</v>
      </c>
      <c r="AO108" s="1" t="s">
        <v>91</v>
      </c>
      <c r="AP108" s="1" t="s">
        <v>81</v>
      </c>
    </row>
    <row r="109" spans="1:62" x14ac:dyDescent="0.15">
      <c r="A109" s="1" t="s">
        <v>63</v>
      </c>
      <c r="B109" s="1" t="s">
        <v>64</v>
      </c>
      <c r="C109" s="1">
        <v>2019000010</v>
      </c>
      <c r="D109" s="1" t="s">
        <v>104</v>
      </c>
      <c r="E109" s="1" t="s">
        <v>85</v>
      </c>
      <c r="F109" s="1">
        <v>48</v>
      </c>
      <c r="G109" s="1" t="s">
        <v>86</v>
      </c>
      <c r="H109" s="6" t="s">
        <v>87</v>
      </c>
      <c r="I109" s="1">
        <v>190115022</v>
      </c>
      <c r="J109">
        <v>20190115</v>
      </c>
      <c r="K109" s="9" t="s">
        <v>73</v>
      </c>
      <c r="L109" s="1">
        <v>3</v>
      </c>
      <c r="M109">
        <v>20190813</v>
      </c>
      <c r="N109" s="1" t="s">
        <v>101</v>
      </c>
      <c r="Q109" s="1" t="s">
        <v>102</v>
      </c>
      <c r="Y109" s="1" t="s">
        <v>77</v>
      </c>
      <c r="Z109" s="1">
        <f>4</f>
        <v>4</v>
      </c>
      <c r="AD109" s="1" t="s">
        <v>105</v>
      </c>
      <c r="AE109" s="1" t="s">
        <v>106</v>
      </c>
      <c r="AF109" s="1">
        <f>64/2</f>
        <v>32</v>
      </c>
      <c r="AH109" s="1" t="s">
        <v>76</v>
      </c>
      <c r="AI109" s="1">
        <f>2</f>
        <v>2</v>
      </c>
      <c r="AJ109" s="1" t="s">
        <v>81</v>
      </c>
      <c r="AL109" s="1">
        <f>2</f>
        <v>2</v>
      </c>
      <c r="AM109" s="1">
        <f>0.5</f>
        <v>0.5</v>
      </c>
      <c r="AN109" s="1">
        <f>4</f>
        <v>4</v>
      </c>
      <c r="AQ109" s="1" t="s">
        <v>77</v>
      </c>
      <c r="BG109" s="1" t="s">
        <v>91</v>
      </c>
      <c r="BH109" s="1" t="s">
        <v>76</v>
      </c>
      <c r="BI109" s="1" t="s">
        <v>91</v>
      </c>
    </row>
    <row r="110" spans="1:62" x14ac:dyDescent="0.15">
      <c r="A110" s="1" t="s">
        <v>63</v>
      </c>
      <c r="B110" s="1" t="s">
        <v>64</v>
      </c>
      <c r="C110" s="1">
        <v>2019000927</v>
      </c>
      <c r="D110" s="1" t="s">
        <v>197</v>
      </c>
      <c r="E110" s="1" t="s">
        <v>85</v>
      </c>
      <c r="F110" s="1">
        <v>65</v>
      </c>
      <c r="G110" s="1" t="s">
        <v>198</v>
      </c>
      <c r="H110" s="2" t="s">
        <v>199</v>
      </c>
      <c r="I110" s="1">
        <v>190115033</v>
      </c>
      <c r="J110">
        <v>20190115</v>
      </c>
      <c r="K110" s="9" t="s">
        <v>73</v>
      </c>
      <c r="L110" s="1">
        <v>3</v>
      </c>
      <c r="M110">
        <v>20190813</v>
      </c>
      <c r="N110" s="1" t="s">
        <v>111</v>
      </c>
      <c r="Q110" s="1" t="s">
        <v>112</v>
      </c>
      <c r="W110" s="1" t="s">
        <v>77</v>
      </c>
      <c r="X110" s="1" t="s">
        <v>91</v>
      </c>
      <c r="Y110" s="1" t="s">
        <v>76</v>
      </c>
      <c r="Z110" s="1" t="s">
        <v>77</v>
      </c>
      <c r="AA110" s="1" t="s">
        <v>92</v>
      </c>
      <c r="AB110" s="1" t="s">
        <v>91</v>
      </c>
      <c r="AC110" s="1" t="s">
        <v>76</v>
      </c>
      <c r="AD110" s="1" t="s">
        <v>78</v>
      </c>
      <c r="AE110" s="1" t="s">
        <v>79</v>
      </c>
      <c r="AF110" s="1" t="s">
        <v>80</v>
      </c>
      <c r="AG110" s="1" t="s">
        <v>78</v>
      </c>
      <c r="AH110" s="1" t="s">
        <v>76</v>
      </c>
      <c r="AI110" s="1" t="s">
        <v>76</v>
      </c>
      <c r="AJ110" s="1" t="s">
        <v>81</v>
      </c>
      <c r="AK110" s="1" t="s">
        <v>82</v>
      </c>
      <c r="AL110" s="1" t="s">
        <v>83</v>
      </c>
      <c r="AM110" s="1" t="s">
        <v>114</v>
      </c>
      <c r="AN110" s="1" t="s">
        <v>81</v>
      </c>
      <c r="AO110" s="1" t="s">
        <v>91</v>
      </c>
      <c r="AP110" s="1" t="s">
        <v>81</v>
      </c>
    </row>
    <row r="111" spans="1:62" x14ac:dyDescent="0.15">
      <c r="A111" s="1" t="s">
        <v>63</v>
      </c>
      <c r="B111" s="1" t="s">
        <v>64</v>
      </c>
      <c r="C111" s="1">
        <v>2019000555</v>
      </c>
      <c r="D111" s="1" t="s">
        <v>200</v>
      </c>
      <c r="E111" s="1" t="s">
        <v>66</v>
      </c>
      <c r="F111" s="1">
        <v>90</v>
      </c>
      <c r="G111" s="1" t="s">
        <v>67</v>
      </c>
      <c r="H111" s="2" t="s">
        <v>68</v>
      </c>
      <c r="I111" s="1">
        <v>190116001</v>
      </c>
      <c r="J111">
        <v>20190116</v>
      </c>
      <c r="K111" s="9" t="s">
        <v>73</v>
      </c>
      <c r="L111" s="1">
        <v>3</v>
      </c>
      <c r="M111">
        <v>20190813</v>
      </c>
      <c r="N111" s="1" t="s">
        <v>142</v>
      </c>
      <c r="Q111" s="1" t="s">
        <v>143</v>
      </c>
      <c r="Y111" s="1" t="s">
        <v>94</v>
      </c>
      <c r="AB111" s="1" t="s">
        <v>94</v>
      </c>
      <c r="AJ111" s="1" t="s">
        <v>95</v>
      </c>
      <c r="AK111" s="1" t="s">
        <v>82</v>
      </c>
      <c r="AL111" s="1" t="s">
        <v>98</v>
      </c>
      <c r="AO111" s="1" t="s">
        <v>91</v>
      </c>
      <c r="AR111" s="1" t="s">
        <v>122</v>
      </c>
      <c r="AS111" s="1" t="s">
        <v>99</v>
      </c>
      <c r="AT111" s="1" t="s">
        <v>136</v>
      </c>
      <c r="AU111" s="1" t="s">
        <v>77</v>
      </c>
      <c r="AW111" s="1" t="s">
        <v>94</v>
      </c>
      <c r="AY111" s="1" t="s">
        <v>122</v>
      </c>
      <c r="AZ111" s="1" t="s">
        <v>77</v>
      </c>
      <c r="BA111" s="1" t="s">
        <v>77</v>
      </c>
      <c r="BB111" s="1" t="s">
        <v>76</v>
      </c>
      <c r="BC111" s="1" t="s">
        <v>180</v>
      </c>
    </row>
    <row r="112" spans="1:62" x14ac:dyDescent="0.15">
      <c r="A112" s="1" t="s">
        <v>63</v>
      </c>
      <c r="B112" s="1" t="s">
        <v>64</v>
      </c>
      <c r="C112" s="1">
        <v>2019000010</v>
      </c>
      <c r="D112" s="1" t="s">
        <v>104</v>
      </c>
      <c r="E112" s="1" t="s">
        <v>85</v>
      </c>
      <c r="F112" s="1">
        <v>48</v>
      </c>
      <c r="G112" s="1" t="s">
        <v>86</v>
      </c>
      <c r="H112" s="6" t="s">
        <v>87</v>
      </c>
      <c r="I112" s="1">
        <v>190116002</v>
      </c>
      <c r="J112">
        <v>20190116</v>
      </c>
      <c r="K112" s="9" t="s">
        <v>73</v>
      </c>
      <c r="L112" s="1">
        <v>3</v>
      </c>
      <c r="M112">
        <v>20190813</v>
      </c>
      <c r="N112" s="1" t="s">
        <v>101</v>
      </c>
      <c r="Q112" s="1" t="s">
        <v>102</v>
      </c>
      <c r="Y112" s="1" t="s">
        <v>77</v>
      </c>
      <c r="Z112" s="1">
        <f>4</f>
        <v>4</v>
      </c>
      <c r="AD112" s="1" t="s">
        <v>105</v>
      </c>
      <c r="AE112" s="1" t="s">
        <v>106</v>
      </c>
      <c r="AF112" s="1">
        <f>64/2</f>
        <v>32</v>
      </c>
      <c r="AH112" s="1" t="s">
        <v>76</v>
      </c>
      <c r="AI112" s="1" t="s">
        <v>76</v>
      </c>
      <c r="AJ112" s="1" t="s">
        <v>81</v>
      </c>
      <c r="AL112" s="1">
        <f>2</f>
        <v>2</v>
      </c>
      <c r="AM112" s="1">
        <f>0.5</f>
        <v>0.5</v>
      </c>
      <c r="AN112" s="1">
        <f>4</f>
        <v>4</v>
      </c>
      <c r="AQ112" s="1" t="s">
        <v>77</v>
      </c>
      <c r="BG112" s="1" t="s">
        <v>91</v>
      </c>
      <c r="BH112" s="1" t="s">
        <v>76</v>
      </c>
      <c r="BI112" s="1">
        <f>16</f>
        <v>16</v>
      </c>
    </row>
    <row r="113" spans="1:63" x14ac:dyDescent="0.15">
      <c r="A113" s="1" t="s">
        <v>63</v>
      </c>
      <c r="B113" s="1" t="s">
        <v>64</v>
      </c>
      <c r="C113" s="1">
        <v>2019000010</v>
      </c>
      <c r="D113" s="1" t="s">
        <v>104</v>
      </c>
      <c r="E113" s="1" t="s">
        <v>85</v>
      </c>
      <c r="F113" s="1">
        <v>48</v>
      </c>
      <c r="G113" s="1" t="s">
        <v>86</v>
      </c>
      <c r="H113" s="6" t="s">
        <v>87</v>
      </c>
      <c r="I113" s="1">
        <v>190116002</v>
      </c>
      <c r="J113">
        <v>20190116</v>
      </c>
      <c r="K113" s="9" t="s">
        <v>73</v>
      </c>
      <c r="L113" s="1">
        <v>3</v>
      </c>
      <c r="M113">
        <v>20190813</v>
      </c>
      <c r="N113" s="1" t="s">
        <v>111</v>
      </c>
      <c r="Q113" s="1" t="s">
        <v>112</v>
      </c>
      <c r="W113" s="1" t="s">
        <v>98</v>
      </c>
      <c r="X113" s="1" t="s">
        <v>92</v>
      </c>
      <c r="Y113" s="1" t="s">
        <v>94</v>
      </c>
      <c r="Z113" s="1" t="s">
        <v>92</v>
      </c>
      <c r="AA113" s="1" t="s">
        <v>92</v>
      </c>
      <c r="AB113" s="1" t="s">
        <v>92</v>
      </c>
      <c r="AC113" s="1" t="s">
        <v>95</v>
      </c>
      <c r="AD113" s="1" t="s">
        <v>113</v>
      </c>
      <c r="AE113" s="1" t="s">
        <v>96</v>
      </c>
      <c r="AF113" s="1" t="s">
        <v>96</v>
      </c>
      <c r="AG113" s="1" t="s">
        <v>113</v>
      </c>
      <c r="AH113" s="1" t="s">
        <v>94</v>
      </c>
      <c r="AI113" s="1" t="s">
        <v>94</v>
      </c>
      <c r="AJ113" s="1" t="s">
        <v>95</v>
      </c>
      <c r="AK113" s="1" t="s">
        <v>82</v>
      </c>
      <c r="AL113" s="1" t="s">
        <v>98</v>
      </c>
      <c r="AM113" s="1" t="s">
        <v>99</v>
      </c>
      <c r="AN113" s="1" t="s">
        <v>92</v>
      </c>
      <c r="AO113" s="1" t="s">
        <v>91</v>
      </c>
      <c r="AP113" s="1" t="s">
        <v>81</v>
      </c>
    </row>
    <row r="114" spans="1:63" x14ac:dyDescent="0.15">
      <c r="A114" s="1" t="s">
        <v>63</v>
      </c>
      <c r="B114" s="1" t="s">
        <v>64</v>
      </c>
      <c r="C114" s="1">
        <v>2018016691</v>
      </c>
      <c r="D114" s="1" t="s">
        <v>121</v>
      </c>
      <c r="E114" s="1" t="s">
        <v>66</v>
      </c>
      <c r="F114" s="1">
        <v>42</v>
      </c>
      <c r="G114" s="1" t="s">
        <v>86</v>
      </c>
      <c r="H114" s="6" t="s">
        <v>87</v>
      </c>
      <c r="I114" s="1">
        <v>190116005</v>
      </c>
      <c r="J114">
        <v>20190114</v>
      </c>
      <c r="K114" s="9" t="s">
        <v>73</v>
      </c>
      <c r="L114" s="1">
        <v>3</v>
      </c>
      <c r="M114">
        <v>20190813</v>
      </c>
      <c r="N114" s="1" t="s">
        <v>101</v>
      </c>
      <c r="Q114" s="1" t="s">
        <v>102</v>
      </c>
      <c r="Y114" s="1" t="s">
        <v>77</v>
      </c>
      <c r="Z114" s="1">
        <f>2</f>
        <v>2</v>
      </c>
      <c r="AD114" s="1" t="s">
        <v>105</v>
      </c>
      <c r="AE114" s="1" t="s">
        <v>106</v>
      </c>
      <c r="AF114" s="1">
        <f>16/2</f>
        <v>8</v>
      </c>
      <c r="AH114" s="1" t="s">
        <v>76</v>
      </c>
      <c r="AI114" s="1">
        <f>2</f>
        <v>2</v>
      </c>
      <c r="AJ114" s="1" t="s">
        <v>81</v>
      </c>
      <c r="AL114" s="1">
        <f>0.5</f>
        <v>0.5</v>
      </c>
      <c r="AM114" s="1" t="s">
        <v>122</v>
      </c>
      <c r="AN114" s="1">
        <f>2</f>
        <v>2</v>
      </c>
      <c r="AQ114" s="1" t="s">
        <v>77</v>
      </c>
      <c r="BG114" s="1" t="s">
        <v>91</v>
      </c>
      <c r="BH114" s="1" t="s">
        <v>76</v>
      </c>
      <c r="BI114" s="1" t="s">
        <v>91</v>
      </c>
    </row>
    <row r="115" spans="1:63" x14ac:dyDescent="0.15">
      <c r="A115" s="1" t="s">
        <v>63</v>
      </c>
      <c r="B115" s="1" t="s">
        <v>64</v>
      </c>
      <c r="C115" s="1">
        <v>2019000555</v>
      </c>
      <c r="D115" s="1" t="s">
        <v>200</v>
      </c>
      <c r="E115" s="1" t="s">
        <v>66</v>
      </c>
      <c r="F115" s="1">
        <v>90</v>
      </c>
      <c r="G115" s="1" t="s">
        <v>67</v>
      </c>
      <c r="H115" s="2" t="s">
        <v>68</v>
      </c>
      <c r="I115" s="1">
        <v>190116011</v>
      </c>
      <c r="J115">
        <v>20190116</v>
      </c>
      <c r="K115" s="9" t="s">
        <v>73</v>
      </c>
      <c r="L115" s="1">
        <v>3</v>
      </c>
      <c r="M115">
        <v>20190813</v>
      </c>
      <c r="N115" s="1" t="s">
        <v>142</v>
      </c>
      <c r="Q115" s="1" t="s">
        <v>143</v>
      </c>
      <c r="Y115" s="1" t="s">
        <v>94</v>
      </c>
      <c r="AB115" s="1" t="s">
        <v>94</v>
      </c>
      <c r="AJ115" s="1" t="s">
        <v>95</v>
      </c>
      <c r="AK115" s="1" t="s">
        <v>82</v>
      </c>
      <c r="AL115" s="1" t="s">
        <v>98</v>
      </c>
      <c r="AO115" s="1" t="s">
        <v>91</v>
      </c>
      <c r="AR115" s="1" t="s">
        <v>122</v>
      </c>
      <c r="AS115" s="1" t="s">
        <v>99</v>
      </c>
      <c r="AT115" s="1">
        <f>1</f>
        <v>1</v>
      </c>
      <c r="AU115" s="1" t="s">
        <v>77</v>
      </c>
      <c r="AW115" s="1" t="s">
        <v>94</v>
      </c>
      <c r="AY115" s="1" t="s">
        <v>122</v>
      </c>
      <c r="AZ115" s="1" t="s">
        <v>77</v>
      </c>
      <c r="BA115" s="1" t="s">
        <v>77</v>
      </c>
      <c r="BB115" s="1" t="s">
        <v>76</v>
      </c>
      <c r="BC115" s="1" t="s">
        <v>180</v>
      </c>
    </row>
    <row r="116" spans="1:63" x14ac:dyDescent="0.15">
      <c r="A116" s="1" t="s">
        <v>63</v>
      </c>
      <c r="B116" s="1" t="s">
        <v>64</v>
      </c>
      <c r="C116" s="1">
        <v>2019000010</v>
      </c>
      <c r="D116" s="1" t="s">
        <v>104</v>
      </c>
      <c r="E116" s="1" t="s">
        <v>85</v>
      </c>
      <c r="F116" s="1">
        <v>48</v>
      </c>
      <c r="G116" s="1" t="s">
        <v>86</v>
      </c>
      <c r="H116" s="6" t="s">
        <v>87</v>
      </c>
      <c r="I116" s="1">
        <v>190116015</v>
      </c>
      <c r="J116">
        <v>20190115</v>
      </c>
      <c r="K116" s="9" t="s">
        <v>69</v>
      </c>
      <c r="L116" s="1">
        <v>11</v>
      </c>
      <c r="M116">
        <v>20190813</v>
      </c>
      <c r="N116" s="1" t="s">
        <v>70</v>
      </c>
      <c r="Q116" s="1" t="s">
        <v>71</v>
      </c>
      <c r="BK116" s="1" t="s">
        <v>76</v>
      </c>
    </row>
    <row r="117" spans="1:63" x14ac:dyDescent="0.15">
      <c r="A117" s="1" t="s">
        <v>63</v>
      </c>
      <c r="B117" s="1" t="s">
        <v>64</v>
      </c>
      <c r="C117" s="1">
        <v>2019000876</v>
      </c>
      <c r="D117" s="1" t="s">
        <v>193</v>
      </c>
      <c r="E117" s="1" t="s">
        <v>85</v>
      </c>
      <c r="F117" s="1">
        <v>24</v>
      </c>
      <c r="G117" s="1" t="s">
        <v>194</v>
      </c>
      <c r="H117" s="2" t="s">
        <v>195</v>
      </c>
      <c r="I117" s="1">
        <v>190116026</v>
      </c>
      <c r="J117">
        <v>20190116</v>
      </c>
      <c r="K117" s="9" t="s">
        <v>149</v>
      </c>
      <c r="L117" s="1">
        <v>60</v>
      </c>
      <c r="M117">
        <v>20190813</v>
      </c>
      <c r="N117" s="1" t="s">
        <v>142</v>
      </c>
      <c r="Q117" s="1" t="s">
        <v>143</v>
      </c>
      <c r="Y117" s="1" t="s">
        <v>76</v>
      </c>
      <c r="AB117" s="1" t="s">
        <v>81</v>
      </c>
      <c r="AJ117" s="1" t="s">
        <v>76</v>
      </c>
      <c r="AK117" s="1" t="s">
        <v>82</v>
      </c>
      <c r="AL117" s="1" t="s">
        <v>136</v>
      </c>
      <c r="AO117" s="1" t="s">
        <v>91</v>
      </c>
      <c r="AR117" s="1" t="s">
        <v>98</v>
      </c>
      <c r="AS117" s="1" t="s">
        <v>144</v>
      </c>
      <c r="AT117" s="1" t="s">
        <v>94</v>
      </c>
      <c r="AU117" s="1" t="s">
        <v>77</v>
      </c>
      <c r="AV117" s="1" t="s">
        <v>122</v>
      </c>
      <c r="AW117" s="1" t="s">
        <v>76</v>
      </c>
      <c r="AX117" s="1" t="s">
        <v>99</v>
      </c>
      <c r="AY117" s="1" t="s">
        <v>122</v>
      </c>
      <c r="AZ117" s="1" t="s">
        <v>77</v>
      </c>
      <c r="BA117" s="1" t="s">
        <v>98</v>
      </c>
      <c r="BB117" s="1" t="s">
        <v>76</v>
      </c>
      <c r="BC117" s="1" t="s">
        <v>83</v>
      </c>
    </row>
    <row r="118" spans="1:63" x14ac:dyDescent="0.15">
      <c r="A118" s="1" t="s">
        <v>63</v>
      </c>
      <c r="B118" s="1" t="s">
        <v>64</v>
      </c>
      <c r="C118" s="1">
        <v>2018016295</v>
      </c>
      <c r="D118" s="1" t="s">
        <v>170</v>
      </c>
      <c r="E118" s="1" t="s">
        <v>66</v>
      </c>
      <c r="F118" s="1">
        <v>79</v>
      </c>
      <c r="G118" s="1" t="s">
        <v>67</v>
      </c>
      <c r="H118" s="2" t="s">
        <v>68</v>
      </c>
      <c r="I118" s="1">
        <v>190117004</v>
      </c>
      <c r="J118">
        <v>20190117</v>
      </c>
      <c r="K118" s="9" t="s">
        <v>73</v>
      </c>
      <c r="L118" s="1">
        <v>3</v>
      </c>
      <c r="M118">
        <v>20190813</v>
      </c>
      <c r="N118" s="1" t="s">
        <v>124</v>
      </c>
      <c r="Q118" s="1" t="s">
        <v>125</v>
      </c>
      <c r="AF118" s="1">
        <f>64/2</f>
        <v>32</v>
      </c>
      <c r="AK118" s="1" t="s">
        <v>82</v>
      </c>
      <c r="AL118" s="1">
        <f>1</f>
        <v>1</v>
      </c>
      <c r="AN118" s="1" t="s">
        <v>81</v>
      </c>
      <c r="AO118" s="1" t="s">
        <v>91</v>
      </c>
      <c r="AP118" s="1" t="s">
        <v>81</v>
      </c>
    </row>
    <row r="119" spans="1:63" x14ac:dyDescent="0.15">
      <c r="A119" s="1" t="s">
        <v>63</v>
      </c>
      <c r="B119" s="1" t="s">
        <v>64</v>
      </c>
      <c r="C119" s="1">
        <v>2019000555</v>
      </c>
      <c r="D119" s="1" t="s">
        <v>200</v>
      </c>
      <c r="E119" s="1" t="s">
        <v>66</v>
      </c>
      <c r="F119" s="1">
        <v>90</v>
      </c>
      <c r="G119" s="1" t="s">
        <v>67</v>
      </c>
      <c r="H119" s="2" t="s">
        <v>68</v>
      </c>
      <c r="I119" s="1">
        <v>190117005</v>
      </c>
      <c r="J119">
        <v>20190117</v>
      </c>
      <c r="K119" s="9" t="s">
        <v>73</v>
      </c>
      <c r="L119" s="1">
        <v>3</v>
      </c>
      <c r="M119">
        <v>20190813</v>
      </c>
      <c r="N119" s="1" t="s">
        <v>142</v>
      </c>
      <c r="Q119" s="1" t="s">
        <v>143</v>
      </c>
      <c r="Y119" s="1" t="s">
        <v>94</v>
      </c>
      <c r="AB119" s="1" t="s">
        <v>94</v>
      </c>
      <c r="AJ119" s="1" t="s">
        <v>95</v>
      </c>
      <c r="AK119" s="1" t="s">
        <v>82</v>
      </c>
      <c r="AL119" s="1" t="s">
        <v>98</v>
      </c>
      <c r="AO119" s="1" t="s">
        <v>91</v>
      </c>
      <c r="AR119" s="1" t="s">
        <v>122</v>
      </c>
      <c r="AS119" s="1" t="s">
        <v>99</v>
      </c>
      <c r="AT119" s="1" t="s">
        <v>136</v>
      </c>
      <c r="AU119" s="1" t="s">
        <v>77</v>
      </c>
      <c r="AW119" s="1" t="s">
        <v>94</v>
      </c>
      <c r="AY119" s="1" t="s">
        <v>122</v>
      </c>
      <c r="AZ119" s="1" t="s">
        <v>77</v>
      </c>
      <c r="BA119" s="1" t="s">
        <v>77</v>
      </c>
      <c r="BB119" s="1" t="s">
        <v>76</v>
      </c>
      <c r="BC119" s="1" t="s">
        <v>180</v>
      </c>
    </row>
    <row r="120" spans="1:63" x14ac:dyDescent="0.15">
      <c r="A120" s="1" t="s">
        <v>63</v>
      </c>
      <c r="B120" s="1" t="s">
        <v>64</v>
      </c>
      <c r="C120" s="1">
        <v>2018016691</v>
      </c>
      <c r="D120" s="1" t="s">
        <v>121</v>
      </c>
      <c r="E120" s="1" t="s">
        <v>66</v>
      </c>
      <c r="F120" s="1">
        <v>42</v>
      </c>
      <c r="G120" s="1" t="s">
        <v>86</v>
      </c>
      <c r="H120" s="6" t="s">
        <v>87</v>
      </c>
      <c r="I120" s="1">
        <v>190117006</v>
      </c>
      <c r="J120">
        <v>20190116</v>
      </c>
      <c r="K120" s="9" t="s">
        <v>73</v>
      </c>
      <c r="L120" s="1">
        <v>3</v>
      </c>
      <c r="M120">
        <v>20190813</v>
      </c>
      <c r="N120" s="1" t="s">
        <v>101</v>
      </c>
      <c r="Q120" s="1" t="s">
        <v>102</v>
      </c>
      <c r="Y120" s="1" t="s">
        <v>77</v>
      </c>
      <c r="Z120" s="1">
        <f>2</f>
        <v>2</v>
      </c>
      <c r="AD120" s="1" t="s">
        <v>105</v>
      </c>
      <c r="AE120" s="1" t="s">
        <v>106</v>
      </c>
      <c r="AF120" s="1">
        <f>16/2</f>
        <v>8</v>
      </c>
      <c r="AH120" s="1" t="s">
        <v>76</v>
      </c>
      <c r="AI120" s="1">
        <f>2</f>
        <v>2</v>
      </c>
      <c r="AJ120" s="1" t="s">
        <v>81</v>
      </c>
      <c r="AL120" s="1">
        <f>0.5</f>
        <v>0.5</v>
      </c>
      <c r="AM120" s="1" t="s">
        <v>122</v>
      </c>
      <c r="AN120" s="1">
        <f>2</f>
        <v>2</v>
      </c>
      <c r="AQ120" s="1" t="s">
        <v>77</v>
      </c>
      <c r="BG120" s="1" t="s">
        <v>91</v>
      </c>
      <c r="BH120" s="1" t="s">
        <v>76</v>
      </c>
      <c r="BI120" s="1" t="s">
        <v>91</v>
      </c>
    </row>
    <row r="121" spans="1:63" x14ac:dyDescent="0.15">
      <c r="A121" s="1" t="s">
        <v>63</v>
      </c>
      <c r="B121" s="1" t="s">
        <v>64</v>
      </c>
      <c r="C121" s="1">
        <v>2019000607</v>
      </c>
      <c r="D121" s="1" t="s">
        <v>171</v>
      </c>
      <c r="E121" s="1" t="s">
        <v>85</v>
      </c>
      <c r="F121" s="1">
        <v>83</v>
      </c>
      <c r="G121" s="1" t="s">
        <v>67</v>
      </c>
      <c r="H121" s="2" t="s">
        <v>68</v>
      </c>
      <c r="I121" s="1">
        <v>190117007</v>
      </c>
      <c r="J121">
        <v>20190117</v>
      </c>
      <c r="K121" s="9" t="s">
        <v>73</v>
      </c>
      <c r="L121" s="1">
        <v>3</v>
      </c>
      <c r="M121">
        <v>20190813</v>
      </c>
      <c r="N121" s="1" t="s">
        <v>201</v>
      </c>
      <c r="Q121" s="1" t="s">
        <v>202</v>
      </c>
      <c r="W121" s="1" t="s">
        <v>98</v>
      </c>
      <c r="X121" s="1" t="s">
        <v>92</v>
      </c>
      <c r="Y121" s="1" t="s">
        <v>76</v>
      </c>
      <c r="Z121" s="1" t="s">
        <v>77</v>
      </c>
      <c r="AA121" s="1" t="s">
        <v>92</v>
      </c>
      <c r="AB121" s="1" t="s">
        <v>91</v>
      </c>
      <c r="AC121" s="1">
        <f>8</f>
        <v>8</v>
      </c>
      <c r="AD121" s="1">
        <f>32/1</f>
        <v>32</v>
      </c>
      <c r="AE121" s="1">
        <f>64/4</f>
        <v>16</v>
      </c>
      <c r="AF121" s="1" t="s">
        <v>96</v>
      </c>
      <c r="AG121" s="1" t="s">
        <v>113</v>
      </c>
      <c r="AH121" s="1" t="s">
        <v>76</v>
      </c>
      <c r="AI121" s="1" t="s">
        <v>76</v>
      </c>
      <c r="AJ121" s="1" t="s">
        <v>81</v>
      </c>
      <c r="AK121" s="1" t="s">
        <v>82</v>
      </c>
      <c r="AL121" s="1" t="s">
        <v>83</v>
      </c>
      <c r="AM121" s="1" t="s">
        <v>114</v>
      </c>
      <c r="AN121" s="1" t="s">
        <v>81</v>
      </c>
      <c r="AO121" s="1" t="s">
        <v>91</v>
      </c>
      <c r="AP121" s="1" t="s">
        <v>81</v>
      </c>
    </row>
    <row r="122" spans="1:63" x14ac:dyDescent="0.15">
      <c r="A122" s="1" t="s">
        <v>63</v>
      </c>
      <c r="B122" s="1" t="s">
        <v>64</v>
      </c>
      <c r="C122" s="1">
        <v>2018016691</v>
      </c>
      <c r="D122" s="1" t="s">
        <v>121</v>
      </c>
      <c r="E122" s="1" t="s">
        <v>66</v>
      </c>
      <c r="F122" s="1">
        <v>42</v>
      </c>
      <c r="G122" s="1" t="s">
        <v>86</v>
      </c>
      <c r="H122" s="6" t="s">
        <v>87</v>
      </c>
      <c r="I122" s="1">
        <v>190117010</v>
      </c>
      <c r="J122">
        <v>20190116</v>
      </c>
      <c r="K122" s="9" t="s">
        <v>69</v>
      </c>
      <c r="L122" s="1">
        <v>11</v>
      </c>
      <c r="M122">
        <v>20190813</v>
      </c>
      <c r="N122" s="1" t="s">
        <v>111</v>
      </c>
      <c r="Q122" s="1" t="s">
        <v>112</v>
      </c>
      <c r="W122" s="1" t="s">
        <v>98</v>
      </c>
      <c r="X122" s="1" t="s">
        <v>92</v>
      </c>
      <c r="Y122" s="1" t="s">
        <v>94</v>
      </c>
      <c r="Z122" s="1" t="s">
        <v>92</v>
      </c>
      <c r="AA122" s="1" t="s">
        <v>92</v>
      </c>
      <c r="AB122" s="1" t="s">
        <v>92</v>
      </c>
      <c r="AC122" s="1" t="s">
        <v>95</v>
      </c>
      <c r="AD122" s="1" t="s">
        <v>113</v>
      </c>
      <c r="AE122" s="1" t="s">
        <v>96</v>
      </c>
      <c r="AF122" s="1" t="s">
        <v>96</v>
      </c>
      <c r="AG122" s="1" t="s">
        <v>113</v>
      </c>
      <c r="AH122" s="1" t="s">
        <v>94</v>
      </c>
      <c r="AI122" s="1" t="s">
        <v>94</v>
      </c>
      <c r="AJ122" s="1" t="s">
        <v>95</v>
      </c>
      <c r="AK122" s="1" t="s">
        <v>82</v>
      </c>
      <c r="AL122" s="1" t="s">
        <v>98</v>
      </c>
      <c r="AM122" s="1" t="s">
        <v>99</v>
      </c>
      <c r="AN122" s="1" t="s">
        <v>92</v>
      </c>
      <c r="AP122" s="1" t="s">
        <v>81</v>
      </c>
      <c r="BF122" s="1" t="s">
        <v>103</v>
      </c>
    </row>
    <row r="123" spans="1:63" x14ac:dyDescent="0.15">
      <c r="A123" s="1" t="s">
        <v>63</v>
      </c>
      <c r="B123" s="1" t="s">
        <v>64</v>
      </c>
      <c r="C123" s="1">
        <v>2019000010</v>
      </c>
      <c r="D123" s="1" t="s">
        <v>104</v>
      </c>
      <c r="E123" s="1" t="s">
        <v>85</v>
      </c>
      <c r="F123" s="1">
        <v>48</v>
      </c>
      <c r="G123" s="1" t="s">
        <v>86</v>
      </c>
      <c r="H123" s="6" t="s">
        <v>87</v>
      </c>
      <c r="I123" s="1">
        <v>190117022</v>
      </c>
      <c r="J123">
        <v>20190117</v>
      </c>
      <c r="K123" s="9" t="s">
        <v>73</v>
      </c>
      <c r="L123" s="1">
        <v>3</v>
      </c>
      <c r="M123">
        <v>20190813</v>
      </c>
      <c r="N123" s="1" t="s">
        <v>101</v>
      </c>
      <c r="Q123" s="1" t="s">
        <v>102</v>
      </c>
      <c r="Y123" s="1" t="s">
        <v>77</v>
      </c>
      <c r="Z123" s="1">
        <f>4</f>
        <v>4</v>
      </c>
      <c r="AD123" s="1" t="s">
        <v>105</v>
      </c>
      <c r="AE123" s="1" t="s">
        <v>106</v>
      </c>
      <c r="AF123" s="1">
        <f>64/2</f>
        <v>32</v>
      </c>
      <c r="AH123" s="1" t="s">
        <v>76</v>
      </c>
      <c r="AI123" s="1" t="s">
        <v>76</v>
      </c>
      <c r="AJ123" s="1" t="s">
        <v>81</v>
      </c>
      <c r="AL123" s="1">
        <f>2</f>
        <v>2</v>
      </c>
      <c r="AM123" s="1">
        <f>0.5</f>
        <v>0.5</v>
      </c>
      <c r="AN123" s="1">
        <f>4</f>
        <v>4</v>
      </c>
      <c r="AQ123" s="1" t="s">
        <v>77</v>
      </c>
      <c r="BG123" s="1" t="s">
        <v>91</v>
      </c>
      <c r="BH123" s="1" t="s">
        <v>76</v>
      </c>
      <c r="BI123" s="1">
        <f>16</f>
        <v>16</v>
      </c>
    </row>
    <row r="124" spans="1:63" x14ac:dyDescent="0.15">
      <c r="A124" s="1" t="s">
        <v>63</v>
      </c>
      <c r="B124" s="1" t="s">
        <v>64</v>
      </c>
      <c r="C124" s="1">
        <v>2019000010</v>
      </c>
      <c r="D124" s="1" t="s">
        <v>104</v>
      </c>
      <c r="E124" s="1" t="s">
        <v>85</v>
      </c>
      <c r="F124" s="1">
        <v>48</v>
      </c>
      <c r="G124" s="1" t="s">
        <v>86</v>
      </c>
      <c r="H124" s="6" t="s">
        <v>87</v>
      </c>
      <c r="I124" s="1">
        <v>190117022</v>
      </c>
      <c r="J124">
        <v>20190117</v>
      </c>
      <c r="K124" s="9" t="s">
        <v>73</v>
      </c>
      <c r="L124" s="1">
        <v>3</v>
      </c>
      <c r="M124">
        <v>20190813</v>
      </c>
      <c r="N124" s="1" t="s">
        <v>111</v>
      </c>
      <c r="Q124" s="1" t="s">
        <v>112</v>
      </c>
      <c r="W124" s="1" t="s">
        <v>98</v>
      </c>
      <c r="X124" s="1" t="s">
        <v>92</v>
      </c>
      <c r="Y124" s="1" t="s">
        <v>94</v>
      </c>
      <c r="Z124" s="1" t="s">
        <v>92</v>
      </c>
      <c r="AA124" s="1" t="s">
        <v>92</v>
      </c>
      <c r="AB124" s="1" t="s">
        <v>92</v>
      </c>
      <c r="AC124" s="1" t="s">
        <v>95</v>
      </c>
      <c r="AD124" s="1" t="s">
        <v>113</v>
      </c>
      <c r="AE124" s="1" t="s">
        <v>96</v>
      </c>
      <c r="AF124" s="1" t="s">
        <v>96</v>
      </c>
      <c r="AG124" s="1" t="s">
        <v>113</v>
      </c>
      <c r="AH124" s="1" t="s">
        <v>94</v>
      </c>
      <c r="AI124" s="1" t="s">
        <v>94</v>
      </c>
      <c r="AJ124" s="1" t="s">
        <v>95</v>
      </c>
      <c r="AK124" s="1" t="s">
        <v>82</v>
      </c>
      <c r="AL124" s="1" t="s">
        <v>98</v>
      </c>
      <c r="AM124" s="1" t="s">
        <v>99</v>
      </c>
      <c r="AN124" s="1" t="s">
        <v>92</v>
      </c>
      <c r="AO124" s="1" t="s">
        <v>91</v>
      </c>
      <c r="AP124" s="1" t="s">
        <v>81</v>
      </c>
    </row>
    <row r="125" spans="1:63" x14ac:dyDescent="0.15">
      <c r="A125" s="1" t="s">
        <v>63</v>
      </c>
      <c r="B125" s="1" t="s">
        <v>64</v>
      </c>
      <c r="C125" s="1">
        <v>2019000555</v>
      </c>
      <c r="D125" s="1" t="s">
        <v>200</v>
      </c>
      <c r="E125" s="1" t="s">
        <v>66</v>
      </c>
      <c r="F125" s="1">
        <v>90</v>
      </c>
      <c r="G125" s="1" t="s">
        <v>67</v>
      </c>
      <c r="H125" s="2" t="s">
        <v>68</v>
      </c>
      <c r="I125" s="1">
        <v>190118001</v>
      </c>
      <c r="J125">
        <v>20190118</v>
      </c>
      <c r="K125" s="9" t="s">
        <v>73</v>
      </c>
      <c r="L125" s="1">
        <v>3</v>
      </c>
      <c r="M125">
        <v>20190813</v>
      </c>
      <c r="N125" s="1" t="s">
        <v>142</v>
      </c>
      <c r="Q125" s="1" t="s">
        <v>143</v>
      </c>
      <c r="Y125" s="1" t="s">
        <v>94</v>
      </c>
      <c r="AB125" s="1" t="s">
        <v>94</v>
      </c>
      <c r="AJ125" s="1" t="s">
        <v>95</v>
      </c>
      <c r="AK125" s="1" t="s">
        <v>82</v>
      </c>
      <c r="AL125" s="1" t="s">
        <v>98</v>
      </c>
      <c r="AO125" s="1" t="s">
        <v>91</v>
      </c>
      <c r="AR125" s="1" t="s">
        <v>122</v>
      </c>
      <c r="AS125" s="1" t="s">
        <v>99</v>
      </c>
      <c r="AT125" s="1" t="s">
        <v>136</v>
      </c>
      <c r="AU125" s="1" t="s">
        <v>77</v>
      </c>
      <c r="AW125" s="1" t="s">
        <v>94</v>
      </c>
      <c r="AY125" s="1" t="s">
        <v>122</v>
      </c>
      <c r="AZ125" s="1" t="s">
        <v>77</v>
      </c>
      <c r="BA125" s="1" t="s">
        <v>77</v>
      </c>
      <c r="BB125" s="1" t="s">
        <v>76</v>
      </c>
      <c r="BC125" s="1" t="s">
        <v>180</v>
      </c>
    </row>
    <row r="126" spans="1:63" x14ac:dyDescent="0.15">
      <c r="A126" s="1" t="s">
        <v>63</v>
      </c>
      <c r="B126" s="1" t="s">
        <v>64</v>
      </c>
      <c r="C126" s="1">
        <v>2019001102</v>
      </c>
      <c r="D126" s="1" t="s">
        <v>203</v>
      </c>
      <c r="E126" s="1" t="s">
        <v>85</v>
      </c>
      <c r="F126" s="1">
        <v>44</v>
      </c>
      <c r="G126" s="1" t="s">
        <v>67</v>
      </c>
      <c r="H126" s="2" t="s">
        <v>68</v>
      </c>
      <c r="I126" s="1">
        <v>190118008</v>
      </c>
      <c r="J126">
        <v>20190117</v>
      </c>
      <c r="K126" s="9" t="s">
        <v>73</v>
      </c>
      <c r="L126" s="1">
        <v>3</v>
      </c>
      <c r="M126">
        <v>20190813</v>
      </c>
      <c r="N126" s="1" t="s">
        <v>111</v>
      </c>
      <c r="Q126" s="1" t="s">
        <v>112</v>
      </c>
      <c r="W126" s="1" t="s">
        <v>77</v>
      </c>
      <c r="X126" s="1" t="s">
        <v>91</v>
      </c>
      <c r="Y126" s="1" t="s">
        <v>76</v>
      </c>
      <c r="Z126" s="1" t="s">
        <v>77</v>
      </c>
      <c r="AA126" s="1" t="s">
        <v>92</v>
      </c>
      <c r="AB126" s="1" t="s">
        <v>91</v>
      </c>
      <c r="AC126" s="1" t="s">
        <v>76</v>
      </c>
      <c r="AD126" s="1" t="s">
        <v>78</v>
      </c>
      <c r="AE126" s="1" t="s">
        <v>79</v>
      </c>
      <c r="AF126" s="1" t="s">
        <v>80</v>
      </c>
      <c r="AG126" s="1" t="s">
        <v>78</v>
      </c>
      <c r="AH126" s="1" t="s">
        <v>76</v>
      </c>
      <c r="AI126" s="1" t="s">
        <v>76</v>
      </c>
      <c r="AJ126" s="1" t="s">
        <v>81</v>
      </c>
      <c r="AK126" s="1" t="s">
        <v>82</v>
      </c>
      <c r="AL126" s="1" t="s">
        <v>83</v>
      </c>
      <c r="AM126" s="1" t="s">
        <v>114</v>
      </c>
      <c r="AN126" s="1" t="s">
        <v>81</v>
      </c>
      <c r="AO126" s="1">
        <f>16</f>
        <v>16</v>
      </c>
      <c r="AP126" s="1" t="s">
        <v>81</v>
      </c>
    </row>
    <row r="127" spans="1:63" x14ac:dyDescent="0.15">
      <c r="A127" s="1" t="s">
        <v>63</v>
      </c>
      <c r="B127" s="1" t="s">
        <v>64</v>
      </c>
      <c r="C127" s="1">
        <v>2019000286</v>
      </c>
      <c r="D127" s="1" t="s">
        <v>148</v>
      </c>
      <c r="E127" s="1" t="s">
        <v>85</v>
      </c>
      <c r="F127" s="1">
        <v>56</v>
      </c>
      <c r="G127" s="1" t="s">
        <v>109</v>
      </c>
      <c r="H127" s="2" t="s">
        <v>110</v>
      </c>
      <c r="I127" s="1">
        <v>190118009</v>
      </c>
      <c r="J127">
        <v>20190117</v>
      </c>
      <c r="K127" s="9" t="s">
        <v>73</v>
      </c>
      <c r="L127" s="1">
        <v>3</v>
      </c>
      <c r="M127">
        <v>20190813</v>
      </c>
      <c r="N127" s="1" t="s">
        <v>111</v>
      </c>
      <c r="Q127" s="1" t="s">
        <v>112</v>
      </c>
      <c r="W127" s="1" t="s">
        <v>98</v>
      </c>
      <c r="X127" s="1" t="s">
        <v>92</v>
      </c>
      <c r="Y127" s="1" t="s">
        <v>94</v>
      </c>
      <c r="Z127" s="1">
        <f>16</f>
        <v>16</v>
      </c>
      <c r="AA127" s="1" t="s">
        <v>92</v>
      </c>
      <c r="AB127" s="1" t="s">
        <v>91</v>
      </c>
      <c r="AC127" s="1" t="s">
        <v>95</v>
      </c>
      <c r="AD127" s="1">
        <f>16/8</f>
        <v>2</v>
      </c>
      <c r="AE127" s="1">
        <f>16/4</f>
        <v>4</v>
      </c>
      <c r="AF127" s="1">
        <f>64/2</f>
        <v>32</v>
      </c>
      <c r="AG127" s="1">
        <f>32/1</f>
        <v>32</v>
      </c>
      <c r="AH127" s="1" t="s">
        <v>76</v>
      </c>
      <c r="AI127" s="1" t="s">
        <v>76</v>
      </c>
      <c r="AJ127" s="1" t="s">
        <v>81</v>
      </c>
      <c r="AK127" s="1" t="s">
        <v>97</v>
      </c>
      <c r="AL127" s="1" t="s">
        <v>98</v>
      </c>
      <c r="AM127" s="1" t="s">
        <v>99</v>
      </c>
      <c r="AN127" s="1" t="s">
        <v>92</v>
      </c>
      <c r="AO127" s="1" t="s">
        <v>92</v>
      </c>
      <c r="AP127" s="1" t="s">
        <v>81</v>
      </c>
    </row>
    <row r="128" spans="1:63" x14ac:dyDescent="0.15">
      <c r="A128" s="1" t="s">
        <v>63</v>
      </c>
      <c r="B128" s="1" t="s">
        <v>64</v>
      </c>
      <c r="C128" s="1">
        <v>2019000286</v>
      </c>
      <c r="D128" s="1" t="s">
        <v>148</v>
      </c>
      <c r="E128" s="1" t="s">
        <v>85</v>
      </c>
      <c r="F128" s="1">
        <v>56</v>
      </c>
      <c r="G128" s="1" t="s">
        <v>109</v>
      </c>
      <c r="H128" s="2" t="s">
        <v>110</v>
      </c>
      <c r="I128" s="1">
        <v>190118009</v>
      </c>
      <c r="J128">
        <v>20190117</v>
      </c>
      <c r="K128" s="9" t="s">
        <v>73</v>
      </c>
      <c r="L128" s="1">
        <v>3</v>
      </c>
      <c r="M128">
        <v>20190813</v>
      </c>
      <c r="N128" s="1" t="s">
        <v>124</v>
      </c>
      <c r="Q128" s="1" t="s">
        <v>125</v>
      </c>
      <c r="AF128" s="1">
        <f>64/2</f>
        <v>32</v>
      </c>
      <c r="AK128" s="1" t="s">
        <v>82</v>
      </c>
      <c r="AL128" s="1">
        <f>1</f>
        <v>1</v>
      </c>
      <c r="AN128" s="1">
        <f>8</f>
        <v>8</v>
      </c>
      <c r="AO128" s="1" t="s">
        <v>91</v>
      </c>
      <c r="AP128" s="1" t="s">
        <v>81</v>
      </c>
    </row>
    <row r="129" spans="1:61" x14ac:dyDescent="0.15">
      <c r="A129" s="1" t="s">
        <v>63</v>
      </c>
      <c r="B129" s="1" t="s">
        <v>64</v>
      </c>
      <c r="C129" s="1">
        <v>2019000286</v>
      </c>
      <c r="D129" s="1" t="s">
        <v>148</v>
      </c>
      <c r="E129" s="1" t="s">
        <v>85</v>
      </c>
      <c r="F129" s="1">
        <v>56</v>
      </c>
      <c r="G129" s="1" t="s">
        <v>109</v>
      </c>
      <c r="H129" s="2" t="s">
        <v>110</v>
      </c>
      <c r="I129" s="1">
        <v>190118013</v>
      </c>
      <c r="J129">
        <v>20190117</v>
      </c>
      <c r="K129" s="9" t="s">
        <v>73</v>
      </c>
      <c r="L129" s="1">
        <v>3</v>
      </c>
      <c r="M129">
        <v>20190813</v>
      </c>
      <c r="N129" s="1" t="s">
        <v>124</v>
      </c>
      <c r="Q129" s="1" t="s">
        <v>125</v>
      </c>
      <c r="AF129" s="1">
        <f>64/2</f>
        <v>32</v>
      </c>
      <c r="AK129" s="1" t="s">
        <v>82</v>
      </c>
      <c r="AL129" s="1">
        <f>1</f>
        <v>1</v>
      </c>
      <c r="AN129" s="1">
        <f>8</f>
        <v>8</v>
      </c>
      <c r="AO129" s="1" t="s">
        <v>91</v>
      </c>
      <c r="AP129" s="1" t="s">
        <v>81</v>
      </c>
    </row>
    <row r="130" spans="1:61" x14ac:dyDescent="0.15">
      <c r="A130" s="1" t="s">
        <v>63</v>
      </c>
      <c r="B130" s="1" t="s">
        <v>64</v>
      </c>
      <c r="C130" s="1">
        <v>2019000286</v>
      </c>
      <c r="D130" s="1" t="s">
        <v>148</v>
      </c>
      <c r="E130" s="1" t="s">
        <v>85</v>
      </c>
      <c r="F130" s="1">
        <v>56</v>
      </c>
      <c r="G130" s="1" t="s">
        <v>109</v>
      </c>
      <c r="H130" s="2" t="s">
        <v>110</v>
      </c>
      <c r="I130" s="1">
        <v>190118013</v>
      </c>
      <c r="J130">
        <v>20190117</v>
      </c>
      <c r="K130" s="9" t="s">
        <v>73</v>
      </c>
      <c r="L130" s="1">
        <v>3</v>
      </c>
      <c r="M130">
        <v>20190813</v>
      </c>
      <c r="N130" s="1" t="s">
        <v>111</v>
      </c>
      <c r="Q130" s="1" t="s">
        <v>112</v>
      </c>
      <c r="W130" s="1" t="s">
        <v>98</v>
      </c>
      <c r="X130" s="1" t="s">
        <v>92</v>
      </c>
      <c r="Y130" s="1" t="s">
        <v>94</v>
      </c>
      <c r="Z130" s="1">
        <f>16</f>
        <v>16</v>
      </c>
      <c r="AA130" s="1" t="s">
        <v>92</v>
      </c>
      <c r="AB130" s="1" t="s">
        <v>91</v>
      </c>
      <c r="AC130" s="1" t="s">
        <v>95</v>
      </c>
      <c r="AD130" s="1">
        <f>16/8</f>
        <v>2</v>
      </c>
      <c r="AE130" s="1">
        <f>16/4</f>
        <v>4</v>
      </c>
      <c r="AF130" s="1">
        <f>64/2</f>
        <v>32</v>
      </c>
      <c r="AG130" s="1">
        <f>32/1</f>
        <v>32</v>
      </c>
      <c r="AH130" s="1" t="s">
        <v>76</v>
      </c>
      <c r="AI130" s="1" t="s">
        <v>76</v>
      </c>
      <c r="AJ130" s="1" t="s">
        <v>81</v>
      </c>
      <c r="AK130" s="1" t="s">
        <v>97</v>
      </c>
      <c r="AL130" s="1" t="s">
        <v>98</v>
      </c>
      <c r="AM130" s="1" t="s">
        <v>99</v>
      </c>
      <c r="AN130" s="1" t="s">
        <v>92</v>
      </c>
      <c r="AO130" s="1" t="s">
        <v>92</v>
      </c>
      <c r="AP130" s="1" t="s">
        <v>81</v>
      </c>
    </row>
    <row r="131" spans="1:61" x14ac:dyDescent="0.15">
      <c r="A131" s="1" t="s">
        <v>63</v>
      </c>
      <c r="B131" s="1" t="s">
        <v>64</v>
      </c>
      <c r="C131" s="1">
        <v>2019001068</v>
      </c>
      <c r="D131" s="1" t="s">
        <v>204</v>
      </c>
      <c r="E131" s="1" t="s">
        <v>85</v>
      </c>
      <c r="F131" s="1">
        <v>60</v>
      </c>
      <c r="G131" s="1" t="s">
        <v>146</v>
      </c>
      <c r="H131" s="2" t="s">
        <v>147</v>
      </c>
      <c r="I131" s="1">
        <v>190118022</v>
      </c>
      <c r="J131">
        <v>20190118</v>
      </c>
      <c r="K131" s="9" t="s">
        <v>73</v>
      </c>
      <c r="L131" s="1">
        <v>3</v>
      </c>
      <c r="M131">
        <v>20190813</v>
      </c>
      <c r="N131" s="1" t="s">
        <v>101</v>
      </c>
      <c r="Q131" s="1" t="s">
        <v>102</v>
      </c>
      <c r="Y131" s="1" t="s">
        <v>77</v>
      </c>
      <c r="Z131" s="1">
        <f>2</f>
        <v>2</v>
      </c>
      <c r="AD131" s="1" t="s">
        <v>105</v>
      </c>
      <c r="AE131" s="1" t="s">
        <v>106</v>
      </c>
      <c r="AF131" s="1" t="s">
        <v>119</v>
      </c>
      <c r="AH131" s="1" t="s">
        <v>76</v>
      </c>
      <c r="AI131" s="1" t="s">
        <v>76</v>
      </c>
      <c r="AJ131" s="1" t="s">
        <v>81</v>
      </c>
      <c r="AL131" s="1">
        <f>4</f>
        <v>4</v>
      </c>
      <c r="AM131" s="1">
        <f>2</f>
        <v>2</v>
      </c>
      <c r="AN131" s="1" t="s">
        <v>76</v>
      </c>
      <c r="AQ131" s="1" t="s">
        <v>77</v>
      </c>
      <c r="BG131" s="1" t="s">
        <v>91</v>
      </c>
      <c r="BH131" s="1" t="s">
        <v>76</v>
      </c>
      <c r="BI131" s="1" t="s">
        <v>91</v>
      </c>
    </row>
    <row r="132" spans="1:61" x14ac:dyDescent="0.15">
      <c r="A132" s="1" t="s">
        <v>63</v>
      </c>
      <c r="B132" s="1" t="s">
        <v>64</v>
      </c>
      <c r="C132" s="1">
        <v>2019001021</v>
      </c>
      <c r="D132" s="1" t="s">
        <v>205</v>
      </c>
      <c r="E132" s="1" t="s">
        <v>85</v>
      </c>
      <c r="F132" s="1">
        <v>33</v>
      </c>
      <c r="G132" s="1" t="s">
        <v>127</v>
      </c>
      <c r="H132" s="2" t="s">
        <v>128</v>
      </c>
      <c r="I132" s="1">
        <v>190118023</v>
      </c>
      <c r="J132">
        <v>20190118</v>
      </c>
      <c r="K132" s="9" t="s">
        <v>138</v>
      </c>
      <c r="L132" s="1">
        <v>24</v>
      </c>
      <c r="M132">
        <v>20190813</v>
      </c>
      <c r="N132" s="1" t="s">
        <v>89</v>
      </c>
      <c r="Q132" s="1" t="s">
        <v>90</v>
      </c>
      <c r="W132" s="1" t="s">
        <v>98</v>
      </c>
      <c r="X132" s="1" t="s">
        <v>92</v>
      </c>
      <c r="Y132" s="1" t="s">
        <v>76</v>
      </c>
      <c r="Z132" s="1" t="s">
        <v>92</v>
      </c>
      <c r="AA132" s="1" t="s">
        <v>92</v>
      </c>
      <c r="AB132" s="1" t="s">
        <v>91</v>
      </c>
      <c r="AC132" s="1" t="s">
        <v>95</v>
      </c>
      <c r="AD132" s="1">
        <f>16/8</f>
        <v>2</v>
      </c>
      <c r="AE132" s="1" t="s">
        <v>79</v>
      </c>
      <c r="AF132" s="1">
        <f>16/2</f>
        <v>8</v>
      </c>
      <c r="AG132" s="1">
        <f>16/8</f>
        <v>2</v>
      </c>
      <c r="AH132" s="1" t="s">
        <v>76</v>
      </c>
      <c r="AI132" s="1" t="s">
        <v>76</v>
      </c>
      <c r="AJ132" s="1" t="s">
        <v>81</v>
      </c>
      <c r="AK132" s="1" t="s">
        <v>82</v>
      </c>
      <c r="AL132" s="1">
        <f>1</f>
        <v>1</v>
      </c>
      <c r="AM132" s="1">
        <f>0.5</f>
        <v>0.5</v>
      </c>
      <c r="AN132" s="1">
        <f>16</f>
        <v>16</v>
      </c>
      <c r="AO132" s="1" t="s">
        <v>91</v>
      </c>
      <c r="AP132" s="1" t="s">
        <v>81</v>
      </c>
    </row>
    <row r="133" spans="1:61" x14ac:dyDescent="0.15">
      <c r="A133" s="1" t="s">
        <v>63</v>
      </c>
      <c r="B133" s="1" t="s">
        <v>64</v>
      </c>
      <c r="C133" s="1">
        <v>2019000555</v>
      </c>
      <c r="D133" s="1" t="s">
        <v>200</v>
      </c>
      <c r="E133" s="1" t="s">
        <v>66</v>
      </c>
      <c r="F133" s="1">
        <v>90</v>
      </c>
      <c r="G133" s="1" t="s">
        <v>67</v>
      </c>
      <c r="H133" s="2" t="s">
        <v>68</v>
      </c>
      <c r="I133" s="1">
        <v>190119002</v>
      </c>
      <c r="J133">
        <v>20190119</v>
      </c>
      <c r="K133" s="9" t="s">
        <v>73</v>
      </c>
      <c r="L133" s="1">
        <v>3</v>
      </c>
      <c r="M133">
        <v>20190813</v>
      </c>
      <c r="N133" s="1" t="s">
        <v>142</v>
      </c>
      <c r="Q133" s="1" t="s">
        <v>143</v>
      </c>
      <c r="Y133" s="1" t="s">
        <v>94</v>
      </c>
      <c r="AB133" s="1" t="s">
        <v>94</v>
      </c>
      <c r="AJ133" s="1" t="s">
        <v>95</v>
      </c>
      <c r="AK133" s="1" t="s">
        <v>82</v>
      </c>
      <c r="AL133" s="1" t="s">
        <v>98</v>
      </c>
      <c r="AO133" s="1" t="s">
        <v>91</v>
      </c>
      <c r="AR133" s="1" t="s">
        <v>122</v>
      </c>
      <c r="AS133" s="1" t="s">
        <v>99</v>
      </c>
      <c r="AT133" s="1" t="s">
        <v>136</v>
      </c>
      <c r="AU133" s="1" t="s">
        <v>77</v>
      </c>
      <c r="AW133" s="1" t="s">
        <v>94</v>
      </c>
      <c r="AY133" s="1" t="s">
        <v>122</v>
      </c>
      <c r="AZ133" s="1" t="s">
        <v>77</v>
      </c>
      <c r="BA133" s="1" t="s">
        <v>77</v>
      </c>
      <c r="BB133" s="1" t="s">
        <v>76</v>
      </c>
      <c r="BC133" s="1" t="s">
        <v>180</v>
      </c>
    </row>
    <row r="134" spans="1:61" x14ac:dyDescent="0.15">
      <c r="A134" s="1" t="s">
        <v>63</v>
      </c>
      <c r="B134" s="1" t="s">
        <v>64</v>
      </c>
      <c r="C134" s="1">
        <v>2019000010</v>
      </c>
      <c r="D134" s="1" t="s">
        <v>104</v>
      </c>
      <c r="E134" s="1" t="s">
        <v>85</v>
      </c>
      <c r="F134" s="1">
        <v>48</v>
      </c>
      <c r="G134" s="1" t="s">
        <v>86</v>
      </c>
      <c r="H134" s="6" t="s">
        <v>87</v>
      </c>
      <c r="I134" s="1">
        <v>190119003</v>
      </c>
      <c r="J134">
        <v>20190118</v>
      </c>
      <c r="K134" s="9" t="s">
        <v>73</v>
      </c>
      <c r="L134" s="1">
        <v>3</v>
      </c>
      <c r="M134">
        <v>20190813</v>
      </c>
      <c r="N134" s="1" t="s">
        <v>101</v>
      </c>
      <c r="Q134" s="1" t="s">
        <v>102</v>
      </c>
      <c r="Y134" s="1" t="s">
        <v>77</v>
      </c>
      <c r="Z134" s="1">
        <f>4</f>
        <v>4</v>
      </c>
      <c r="AD134" s="1" t="s">
        <v>105</v>
      </c>
      <c r="AE134" s="1" t="s">
        <v>106</v>
      </c>
      <c r="AF134" s="1">
        <f>64/2</f>
        <v>32</v>
      </c>
      <c r="AH134" s="1" t="s">
        <v>76</v>
      </c>
      <c r="AI134" s="1">
        <f>2</f>
        <v>2</v>
      </c>
      <c r="AJ134" s="1" t="s">
        <v>81</v>
      </c>
      <c r="AL134" s="1">
        <f>4</f>
        <v>4</v>
      </c>
      <c r="AM134" s="1">
        <f>0.5</f>
        <v>0.5</v>
      </c>
      <c r="AN134" s="1">
        <f>4</f>
        <v>4</v>
      </c>
      <c r="AQ134" s="1" t="s">
        <v>77</v>
      </c>
      <c r="BG134" s="1" t="s">
        <v>91</v>
      </c>
      <c r="BH134" s="1" t="s">
        <v>76</v>
      </c>
      <c r="BI134" s="1">
        <f>16</f>
        <v>16</v>
      </c>
    </row>
    <row r="135" spans="1:61" x14ac:dyDescent="0.15">
      <c r="A135" s="1" t="s">
        <v>63</v>
      </c>
      <c r="B135" s="1" t="s">
        <v>64</v>
      </c>
      <c r="C135" s="1">
        <v>2019000010</v>
      </c>
      <c r="D135" s="1" t="s">
        <v>104</v>
      </c>
      <c r="E135" s="1" t="s">
        <v>85</v>
      </c>
      <c r="F135" s="1">
        <v>48</v>
      </c>
      <c r="G135" s="1" t="s">
        <v>86</v>
      </c>
      <c r="H135" s="6" t="s">
        <v>87</v>
      </c>
      <c r="I135" s="1">
        <v>190119003</v>
      </c>
      <c r="J135">
        <v>20190118</v>
      </c>
      <c r="K135" s="9" t="s">
        <v>73</v>
      </c>
      <c r="L135" s="1">
        <v>3</v>
      </c>
      <c r="M135">
        <v>20190813</v>
      </c>
      <c r="N135" s="1" t="s">
        <v>111</v>
      </c>
      <c r="Q135" s="1" t="s">
        <v>112</v>
      </c>
      <c r="W135" s="1" t="s">
        <v>98</v>
      </c>
      <c r="X135" s="1" t="s">
        <v>92</v>
      </c>
      <c r="Y135" s="1" t="s">
        <v>94</v>
      </c>
      <c r="Z135" s="1" t="s">
        <v>92</v>
      </c>
      <c r="AA135" s="1" t="s">
        <v>92</v>
      </c>
      <c r="AB135" s="1" t="s">
        <v>92</v>
      </c>
      <c r="AC135" s="1" t="s">
        <v>95</v>
      </c>
      <c r="AD135" s="1" t="s">
        <v>113</v>
      </c>
      <c r="AE135" s="1" t="s">
        <v>96</v>
      </c>
      <c r="AF135" s="1" t="s">
        <v>96</v>
      </c>
      <c r="AG135" s="1" t="s">
        <v>113</v>
      </c>
      <c r="AH135" s="1" t="s">
        <v>94</v>
      </c>
      <c r="AI135" s="1" t="s">
        <v>94</v>
      </c>
      <c r="AJ135" s="1" t="s">
        <v>95</v>
      </c>
      <c r="AK135" s="1" t="s">
        <v>82</v>
      </c>
      <c r="AL135" s="1" t="s">
        <v>98</v>
      </c>
      <c r="AM135" s="1" t="s">
        <v>99</v>
      </c>
      <c r="AN135" s="1" t="s">
        <v>92</v>
      </c>
      <c r="AO135" s="1" t="s">
        <v>91</v>
      </c>
      <c r="AP135" s="1" t="s">
        <v>81</v>
      </c>
    </row>
    <row r="136" spans="1:61" x14ac:dyDescent="0.15">
      <c r="A136" s="1" t="s">
        <v>63</v>
      </c>
      <c r="B136" s="1" t="s">
        <v>64</v>
      </c>
      <c r="C136" s="1">
        <v>2019000392</v>
      </c>
      <c r="D136" s="1" t="s">
        <v>164</v>
      </c>
      <c r="E136" s="1" t="s">
        <v>85</v>
      </c>
      <c r="F136" s="1">
        <v>56</v>
      </c>
      <c r="G136" s="1" t="s">
        <v>67</v>
      </c>
      <c r="H136" s="2" t="s">
        <v>68</v>
      </c>
      <c r="I136" s="1">
        <v>190119004</v>
      </c>
      <c r="J136">
        <v>20190119</v>
      </c>
      <c r="K136" s="9" t="s">
        <v>73</v>
      </c>
      <c r="L136" s="1">
        <v>3</v>
      </c>
      <c r="M136">
        <v>20190813</v>
      </c>
      <c r="N136" s="1" t="s">
        <v>156</v>
      </c>
      <c r="Q136" s="1" t="s">
        <v>157</v>
      </c>
      <c r="Y136" s="1" t="s">
        <v>94</v>
      </c>
      <c r="Z136" s="1" t="s">
        <v>77</v>
      </c>
      <c r="AC136" s="1">
        <f>8</f>
        <v>8</v>
      </c>
      <c r="AD136" s="1">
        <f>16/8</f>
        <v>2</v>
      </c>
      <c r="AE136" s="1" t="s">
        <v>96</v>
      </c>
      <c r="AF136" s="1" t="s">
        <v>96</v>
      </c>
      <c r="AG136" s="1">
        <f>16/8</f>
        <v>2</v>
      </c>
      <c r="AH136" s="1">
        <f>4</f>
        <v>4</v>
      </c>
      <c r="AI136" s="1">
        <f>4</f>
        <v>4</v>
      </c>
      <c r="AJ136" s="1" t="s">
        <v>81</v>
      </c>
      <c r="AK136" s="1" t="s">
        <v>97</v>
      </c>
      <c r="AL136" s="1" t="s">
        <v>83</v>
      </c>
      <c r="AM136" s="1">
        <f>0.5</f>
        <v>0.5</v>
      </c>
      <c r="AN136" s="1" t="s">
        <v>81</v>
      </c>
      <c r="AP136" s="1" t="s">
        <v>81</v>
      </c>
      <c r="AQ136" s="1" t="s">
        <v>77</v>
      </c>
    </row>
    <row r="137" spans="1:61" x14ac:dyDescent="0.15">
      <c r="A137" s="1" t="s">
        <v>63</v>
      </c>
      <c r="B137" s="1" t="s">
        <v>64</v>
      </c>
      <c r="C137" s="1">
        <v>2019000392</v>
      </c>
      <c r="D137" s="1" t="s">
        <v>164</v>
      </c>
      <c r="E137" s="1" t="s">
        <v>85</v>
      </c>
      <c r="F137" s="1">
        <v>56</v>
      </c>
      <c r="G137" s="1" t="s">
        <v>67</v>
      </c>
      <c r="H137" s="2" t="s">
        <v>68</v>
      </c>
      <c r="I137" s="1">
        <v>190119004</v>
      </c>
      <c r="J137">
        <v>20190119</v>
      </c>
      <c r="K137" s="9" t="s">
        <v>73</v>
      </c>
      <c r="L137" s="1">
        <v>3</v>
      </c>
      <c r="M137">
        <v>20190813</v>
      </c>
      <c r="N137" s="1" t="s">
        <v>111</v>
      </c>
      <c r="Q137" s="1" t="s">
        <v>112</v>
      </c>
      <c r="W137" s="1" t="s">
        <v>98</v>
      </c>
      <c r="X137" s="1" t="s">
        <v>91</v>
      </c>
      <c r="Y137" s="1" t="s">
        <v>76</v>
      </c>
      <c r="Z137" s="1" t="s">
        <v>77</v>
      </c>
      <c r="AA137" s="1" t="s">
        <v>92</v>
      </c>
      <c r="AB137" s="1" t="s">
        <v>91</v>
      </c>
      <c r="AC137" s="1" t="s">
        <v>76</v>
      </c>
      <c r="AD137" s="1">
        <f>16/8</f>
        <v>2</v>
      </c>
      <c r="AE137" s="1" t="s">
        <v>96</v>
      </c>
      <c r="AF137" s="1" t="s">
        <v>96</v>
      </c>
      <c r="AG137" s="1" t="s">
        <v>113</v>
      </c>
      <c r="AH137" s="1" t="s">
        <v>76</v>
      </c>
      <c r="AI137" s="1" t="s">
        <v>76</v>
      </c>
      <c r="AJ137" s="1" t="s">
        <v>81</v>
      </c>
      <c r="AK137" s="1" t="s">
        <v>82</v>
      </c>
      <c r="AL137" s="1" t="s">
        <v>83</v>
      </c>
      <c r="AM137" s="1" t="s">
        <v>114</v>
      </c>
      <c r="AN137" s="1" t="s">
        <v>81</v>
      </c>
      <c r="AO137" s="1" t="s">
        <v>91</v>
      </c>
      <c r="AP137" s="1" t="s">
        <v>81</v>
      </c>
    </row>
    <row r="138" spans="1:61" x14ac:dyDescent="0.15">
      <c r="A138" s="1" t="s">
        <v>63</v>
      </c>
      <c r="B138" s="1" t="s">
        <v>64</v>
      </c>
      <c r="C138" s="1">
        <v>2019000392</v>
      </c>
      <c r="D138" s="1" t="s">
        <v>164</v>
      </c>
      <c r="E138" s="1" t="s">
        <v>85</v>
      </c>
      <c r="F138" s="1">
        <v>56</v>
      </c>
      <c r="G138" s="1" t="s">
        <v>67</v>
      </c>
      <c r="H138" s="2" t="s">
        <v>68</v>
      </c>
      <c r="I138" s="1">
        <v>190120001</v>
      </c>
      <c r="J138">
        <v>20190120</v>
      </c>
      <c r="K138" s="9" t="s">
        <v>73</v>
      </c>
      <c r="L138" s="1">
        <v>3</v>
      </c>
      <c r="M138">
        <v>20190813</v>
      </c>
      <c r="N138" s="1" t="s">
        <v>111</v>
      </c>
      <c r="Q138" s="1" t="s">
        <v>112</v>
      </c>
      <c r="W138" s="1" t="s">
        <v>98</v>
      </c>
      <c r="X138" s="1" t="s">
        <v>91</v>
      </c>
      <c r="Y138" s="1" t="s">
        <v>76</v>
      </c>
      <c r="Z138" s="1" t="s">
        <v>77</v>
      </c>
      <c r="AA138" s="1" t="s">
        <v>92</v>
      </c>
      <c r="AB138" s="1" t="s">
        <v>91</v>
      </c>
      <c r="AC138" s="1" t="s">
        <v>76</v>
      </c>
      <c r="AD138" s="1">
        <f>16/8</f>
        <v>2</v>
      </c>
      <c r="AE138" s="1" t="s">
        <v>96</v>
      </c>
      <c r="AF138" s="1" t="s">
        <v>96</v>
      </c>
      <c r="AG138" s="1" t="s">
        <v>113</v>
      </c>
      <c r="AH138" s="1" t="s">
        <v>76</v>
      </c>
      <c r="AI138" s="1" t="s">
        <v>76</v>
      </c>
      <c r="AJ138" s="1" t="s">
        <v>81</v>
      </c>
      <c r="AK138" s="1" t="s">
        <v>82</v>
      </c>
      <c r="AL138" s="1" t="s">
        <v>83</v>
      </c>
      <c r="AM138" s="1" t="s">
        <v>114</v>
      </c>
      <c r="AN138" s="1" t="s">
        <v>81</v>
      </c>
      <c r="AO138" s="1" t="s">
        <v>91</v>
      </c>
      <c r="AP138" s="1" t="s">
        <v>81</v>
      </c>
    </row>
    <row r="139" spans="1:61" x14ac:dyDescent="0.15">
      <c r="A139" s="1" t="s">
        <v>63</v>
      </c>
      <c r="B139" s="1" t="s">
        <v>64</v>
      </c>
      <c r="C139" s="1">
        <v>2019000555</v>
      </c>
      <c r="D139" s="1" t="s">
        <v>200</v>
      </c>
      <c r="E139" s="1" t="s">
        <v>66</v>
      </c>
      <c r="F139" s="1">
        <v>90</v>
      </c>
      <c r="G139" s="1" t="s">
        <v>67</v>
      </c>
      <c r="H139" s="2" t="s">
        <v>68</v>
      </c>
      <c r="I139" s="1">
        <v>190120006</v>
      </c>
      <c r="J139">
        <v>20190120</v>
      </c>
      <c r="K139" s="9" t="s">
        <v>73</v>
      </c>
      <c r="L139" s="1">
        <v>3</v>
      </c>
      <c r="M139">
        <v>20190813</v>
      </c>
      <c r="N139" s="1" t="s">
        <v>142</v>
      </c>
      <c r="Q139" s="1" t="s">
        <v>143</v>
      </c>
      <c r="Y139" s="1" t="s">
        <v>94</v>
      </c>
      <c r="AB139" s="1" t="s">
        <v>94</v>
      </c>
      <c r="AJ139" s="1" t="s">
        <v>95</v>
      </c>
      <c r="AK139" s="1" t="s">
        <v>82</v>
      </c>
      <c r="AL139" s="1" t="s">
        <v>98</v>
      </c>
      <c r="AO139" s="1" t="s">
        <v>91</v>
      </c>
      <c r="AR139" s="1" t="s">
        <v>122</v>
      </c>
      <c r="AS139" s="1" t="s">
        <v>99</v>
      </c>
      <c r="AT139" s="1" t="s">
        <v>136</v>
      </c>
      <c r="AU139" s="1" t="s">
        <v>77</v>
      </c>
      <c r="AW139" s="1" t="s">
        <v>94</v>
      </c>
      <c r="AY139" s="1" t="s">
        <v>122</v>
      </c>
      <c r="AZ139" s="1" t="s">
        <v>77</v>
      </c>
      <c r="BA139" s="1" t="s">
        <v>77</v>
      </c>
      <c r="BB139" s="1" t="s">
        <v>76</v>
      </c>
      <c r="BC139" s="1" t="s">
        <v>180</v>
      </c>
    </row>
    <row r="140" spans="1:61" x14ac:dyDescent="0.15">
      <c r="A140" s="1" t="s">
        <v>63</v>
      </c>
      <c r="B140" s="1" t="s">
        <v>64</v>
      </c>
      <c r="C140" s="1">
        <v>2019014293</v>
      </c>
      <c r="D140" s="1" t="s">
        <v>206</v>
      </c>
      <c r="E140" s="1" t="s">
        <v>85</v>
      </c>
      <c r="F140" s="1">
        <v>66</v>
      </c>
      <c r="G140" s="1" t="s">
        <v>127</v>
      </c>
      <c r="H140" s="2" t="s">
        <v>128</v>
      </c>
      <c r="I140" s="1">
        <v>190120011</v>
      </c>
      <c r="J140">
        <v>20190120</v>
      </c>
      <c r="K140" s="9" t="s">
        <v>149</v>
      </c>
      <c r="L140" s="1">
        <v>60</v>
      </c>
      <c r="M140">
        <v>20190813</v>
      </c>
      <c r="N140" s="1" t="s">
        <v>207</v>
      </c>
      <c r="Q140" s="1" t="s">
        <v>208</v>
      </c>
      <c r="Y140" s="1" t="s">
        <v>94</v>
      </c>
      <c r="AJ140" s="1">
        <f>4</f>
        <v>4</v>
      </c>
      <c r="AK140" s="1" t="s">
        <v>97</v>
      </c>
      <c r="AL140" s="1" t="s">
        <v>98</v>
      </c>
      <c r="AO140" s="1" t="s">
        <v>91</v>
      </c>
      <c r="AR140" s="1">
        <f>0.5</f>
        <v>0.5</v>
      </c>
      <c r="AS140" s="1" t="s">
        <v>144</v>
      </c>
      <c r="AT140" s="1" t="s">
        <v>94</v>
      </c>
      <c r="AU140" s="1" t="s">
        <v>77</v>
      </c>
      <c r="AV140" s="1" t="s">
        <v>98</v>
      </c>
      <c r="AW140" s="1" t="s">
        <v>94</v>
      </c>
      <c r="AY140" s="1" t="s">
        <v>122</v>
      </c>
      <c r="AZ140" s="1" t="s">
        <v>77</v>
      </c>
      <c r="BA140" s="1" t="s">
        <v>98</v>
      </c>
      <c r="BB140" s="1" t="s">
        <v>76</v>
      </c>
      <c r="BC140" s="1" t="s">
        <v>180</v>
      </c>
    </row>
    <row r="141" spans="1:61" x14ac:dyDescent="0.15">
      <c r="A141" s="1" t="s">
        <v>63</v>
      </c>
      <c r="B141" s="1" t="s">
        <v>64</v>
      </c>
      <c r="C141" s="1">
        <v>2019000555</v>
      </c>
      <c r="D141" s="1" t="s">
        <v>200</v>
      </c>
      <c r="E141" s="1" t="s">
        <v>66</v>
      </c>
      <c r="F141" s="1">
        <v>90</v>
      </c>
      <c r="G141" s="1" t="s">
        <v>67</v>
      </c>
      <c r="H141" s="2" t="s">
        <v>68</v>
      </c>
      <c r="I141" s="1">
        <v>190121006</v>
      </c>
      <c r="J141">
        <v>20190121</v>
      </c>
      <c r="K141" s="9" t="s">
        <v>73</v>
      </c>
      <c r="L141" s="1">
        <v>3</v>
      </c>
      <c r="M141">
        <v>20190813</v>
      </c>
      <c r="N141" s="1" t="s">
        <v>142</v>
      </c>
      <c r="Q141" s="1" t="s">
        <v>143</v>
      </c>
      <c r="Y141" s="1" t="s">
        <v>94</v>
      </c>
      <c r="AB141" s="1" t="s">
        <v>94</v>
      </c>
      <c r="AJ141" s="1" t="s">
        <v>95</v>
      </c>
      <c r="AK141" s="1" t="s">
        <v>82</v>
      </c>
      <c r="AL141" s="1" t="s">
        <v>98</v>
      </c>
      <c r="AO141" s="1" t="s">
        <v>91</v>
      </c>
      <c r="AR141" s="1" t="s">
        <v>122</v>
      </c>
      <c r="AS141" s="1" t="s">
        <v>99</v>
      </c>
      <c r="AT141" s="1" t="s">
        <v>136</v>
      </c>
      <c r="AU141" s="1" t="s">
        <v>77</v>
      </c>
      <c r="AW141" s="1" t="s">
        <v>94</v>
      </c>
      <c r="AY141" s="1" t="s">
        <v>122</v>
      </c>
      <c r="AZ141" s="1" t="s">
        <v>77</v>
      </c>
      <c r="BA141" s="1" t="s">
        <v>77</v>
      </c>
      <c r="BB141" s="1" t="s">
        <v>76</v>
      </c>
      <c r="BC141" s="1" t="s">
        <v>180</v>
      </c>
    </row>
    <row r="142" spans="1:61" x14ac:dyDescent="0.15">
      <c r="A142" s="1" t="s">
        <v>63</v>
      </c>
      <c r="B142" s="1" t="s">
        <v>64</v>
      </c>
      <c r="C142" s="1">
        <v>2019000034</v>
      </c>
      <c r="D142" s="1" t="s">
        <v>209</v>
      </c>
      <c r="E142" s="1" t="s">
        <v>85</v>
      </c>
      <c r="F142" s="1">
        <v>71</v>
      </c>
      <c r="G142" s="1" t="s">
        <v>86</v>
      </c>
      <c r="H142" s="6" t="s">
        <v>87</v>
      </c>
      <c r="I142" s="1">
        <v>190121007</v>
      </c>
      <c r="J142">
        <v>20190120</v>
      </c>
      <c r="K142" s="9" t="s">
        <v>73</v>
      </c>
      <c r="L142" s="1">
        <v>3</v>
      </c>
      <c r="M142">
        <v>20190813</v>
      </c>
      <c r="N142" s="1" t="s">
        <v>111</v>
      </c>
      <c r="Q142" s="1" t="s">
        <v>112</v>
      </c>
      <c r="W142" s="1" t="s">
        <v>98</v>
      </c>
      <c r="X142" s="1" t="s">
        <v>92</v>
      </c>
      <c r="Y142" s="1" t="s">
        <v>76</v>
      </c>
      <c r="Z142" s="1" t="s">
        <v>77</v>
      </c>
      <c r="AA142" s="1" t="s">
        <v>92</v>
      </c>
      <c r="AB142" s="1" t="s">
        <v>92</v>
      </c>
      <c r="AC142" s="1">
        <f>8</f>
        <v>8</v>
      </c>
      <c r="AD142" s="1" t="s">
        <v>78</v>
      </c>
      <c r="AE142" s="1" t="s">
        <v>79</v>
      </c>
      <c r="AF142" s="1" t="s">
        <v>96</v>
      </c>
      <c r="AG142" s="1">
        <f>32/1</f>
        <v>32</v>
      </c>
      <c r="AH142" s="1" t="s">
        <v>76</v>
      </c>
      <c r="AI142" s="1" t="s">
        <v>76</v>
      </c>
      <c r="AJ142" s="1" t="s">
        <v>81</v>
      </c>
      <c r="AK142" s="1" t="s">
        <v>97</v>
      </c>
      <c r="AL142" s="1">
        <f>1</f>
        <v>1</v>
      </c>
      <c r="AM142" s="1">
        <f>2</f>
        <v>2</v>
      </c>
      <c r="AN142" s="1" t="s">
        <v>92</v>
      </c>
      <c r="AO142" s="1" t="s">
        <v>91</v>
      </c>
      <c r="AP142" s="1" t="s">
        <v>81</v>
      </c>
    </row>
    <row r="143" spans="1:61" x14ac:dyDescent="0.15">
      <c r="A143" s="1" t="s">
        <v>63</v>
      </c>
      <c r="B143" s="1" t="s">
        <v>64</v>
      </c>
      <c r="C143" s="1">
        <v>2019000034</v>
      </c>
      <c r="D143" s="1" t="s">
        <v>209</v>
      </c>
      <c r="E143" s="1" t="s">
        <v>85</v>
      </c>
      <c r="F143" s="1">
        <v>71</v>
      </c>
      <c r="G143" s="1" t="s">
        <v>86</v>
      </c>
      <c r="H143" s="6" t="s">
        <v>87</v>
      </c>
      <c r="I143" s="1">
        <v>190121007</v>
      </c>
      <c r="J143">
        <v>20190120</v>
      </c>
      <c r="K143" s="9" t="s">
        <v>73</v>
      </c>
      <c r="L143" s="1">
        <v>3</v>
      </c>
      <c r="M143">
        <v>20190813</v>
      </c>
      <c r="N143" s="1" t="s">
        <v>74</v>
      </c>
      <c r="Q143" s="1" t="s">
        <v>75</v>
      </c>
      <c r="Y143" s="1" t="s">
        <v>76</v>
      </c>
      <c r="Z143" s="1" t="s">
        <v>77</v>
      </c>
      <c r="AC143" s="1">
        <f>8</f>
        <v>8</v>
      </c>
      <c r="AD143" s="1" t="s">
        <v>78</v>
      </c>
      <c r="AE143" s="1" t="s">
        <v>79</v>
      </c>
      <c r="AF143" s="1" t="s">
        <v>80</v>
      </c>
      <c r="AG143" s="1" t="s">
        <v>78</v>
      </c>
      <c r="AH143" s="1" t="s">
        <v>76</v>
      </c>
      <c r="AI143" s="1" t="s">
        <v>76</v>
      </c>
      <c r="AJ143" s="1" t="s">
        <v>81</v>
      </c>
      <c r="AK143" s="1" t="s">
        <v>82</v>
      </c>
      <c r="AL143" s="1" t="s">
        <v>83</v>
      </c>
      <c r="AM143" s="1">
        <f>0.5</f>
        <v>0.5</v>
      </c>
      <c r="AN143" s="1" t="s">
        <v>81</v>
      </c>
      <c r="AP143" s="1" t="s">
        <v>81</v>
      </c>
      <c r="AQ143" s="1" t="s">
        <v>77</v>
      </c>
    </row>
    <row r="144" spans="1:61" x14ac:dyDescent="0.15">
      <c r="A144" s="1" t="s">
        <v>63</v>
      </c>
      <c r="B144" s="1" t="s">
        <v>64</v>
      </c>
      <c r="C144" s="1">
        <v>2019000362</v>
      </c>
      <c r="D144" s="1" t="s">
        <v>210</v>
      </c>
      <c r="E144" s="1" t="s">
        <v>85</v>
      </c>
      <c r="F144" s="1">
        <v>88</v>
      </c>
      <c r="G144" s="1" t="s">
        <v>140</v>
      </c>
      <c r="H144" s="2" t="s">
        <v>141</v>
      </c>
      <c r="I144" s="1">
        <v>190121013</v>
      </c>
      <c r="J144">
        <v>20190117</v>
      </c>
      <c r="K144" s="9" t="s">
        <v>73</v>
      </c>
      <c r="L144" s="1">
        <v>3</v>
      </c>
      <c r="M144">
        <v>20190813</v>
      </c>
      <c r="N144" s="1" t="s">
        <v>211</v>
      </c>
      <c r="Q144" s="1" t="s">
        <v>212</v>
      </c>
      <c r="W144" s="1" t="s">
        <v>98</v>
      </c>
      <c r="X144" s="1" t="s">
        <v>92</v>
      </c>
      <c r="Y144" s="1" t="s">
        <v>76</v>
      </c>
      <c r="Z144" s="1" t="s">
        <v>77</v>
      </c>
      <c r="AA144" s="1" t="s">
        <v>92</v>
      </c>
      <c r="AB144" s="1" t="s">
        <v>92</v>
      </c>
      <c r="AC144" s="1" t="s">
        <v>95</v>
      </c>
      <c r="AD144" s="1">
        <f>16/8</f>
        <v>2</v>
      </c>
      <c r="AE144" s="1">
        <f>64/4</f>
        <v>16</v>
      </c>
      <c r="AF144" s="1" t="s">
        <v>96</v>
      </c>
      <c r="AG144" s="1" t="s">
        <v>113</v>
      </c>
      <c r="AH144" s="1" t="s">
        <v>76</v>
      </c>
      <c r="AI144" s="1" t="s">
        <v>76</v>
      </c>
      <c r="AJ144" s="1" t="s">
        <v>81</v>
      </c>
      <c r="AK144" s="1">
        <f>2/38</f>
        <v>5.2631578947368418E-2</v>
      </c>
      <c r="AL144" s="1">
        <f>1</f>
        <v>1</v>
      </c>
      <c r="AM144" s="1">
        <f>0.5</f>
        <v>0.5</v>
      </c>
      <c r="AN144" s="1" t="s">
        <v>92</v>
      </c>
      <c r="AO144" s="1" t="s">
        <v>92</v>
      </c>
      <c r="AP144" s="1" t="s">
        <v>81</v>
      </c>
    </row>
    <row r="145" spans="1:63" x14ac:dyDescent="0.15">
      <c r="A145" s="1" t="s">
        <v>63</v>
      </c>
      <c r="B145" s="1" t="s">
        <v>64</v>
      </c>
      <c r="C145" s="1">
        <v>2019000286</v>
      </c>
      <c r="D145" s="1" t="s">
        <v>148</v>
      </c>
      <c r="E145" s="1" t="s">
        <v>85</v>
      </c>
      <c r="F145" s="1">
        <v>56</v>
      </c>
      <c r="G145" s="1" t="s">
        <v>109</v>
      </c>
      <c r="H145" s="2" t="s">
        <v>110</v>
      </c>
      <c r="I145" s="1">
        <v>190121020</v>
      </c>
      <c r="J145">
        <v>20190121</v>
      </c>
      <c r="K145" s="9" t="s">
        <v>213</v>
      </c>
      <c r="L145" s="1">
        <v>2</v>
      </c>
      <c r="M145">
        <v>20190813</v>
      </c>
      <c r="N145" s="1" t="s">
        <v>111</v>
      </c>
      <c r="Q145" s="1" t="s">
        <v>112</v>
      </c>
      <c r="W145" s="1" t="s">
        <v>98</v>
      </c>
      <c r="X145" s="1" t="s">
        <v>92</v>
      </c>
      <c r="Y145" s="1" t="s">
        <v>94</v>
      </c>
      <c r="Z145" s="1" t="s">
        <v>92</v>
      </c>
      <c r="AA145" s="1" t="s">
        <v>92</v>
      </c>
      <c r="AB145" s="1" t="s">
        <v>91</v>
      </c>
      <c r="AC145" s="1" t="s">
        <v>95</v>
      </c>
      <c r="AD145" s="1">
        <f>16/8</f>
        <v>2</v>
      </c>
      <c r="AE145" s="1">
        <f>16/4</f>
        <v>4</v>
      </c>
      <c r="AF145" s="1" t="s">
        <v>96</v>
      </c>
      <c r="AG145" s="1" t="s">
        <v>113</v>
      </c>
      <c r="AH145" s="1" t="s">
        <v>76</v>
      </c>
      <c r="AI145" s="1" t="s">
        <v>76</v>
      </c>
      <c r="AJ145" s="1" t="s">
        <v>81</v>
      </c>
      <c r="AK145" s="1" t="s">
        <v>97</v>
      </c>
      <c r="AL145" s="1" t="s">
        <v>98</v>
      </c>
      <c r="AM145" s="1" t="s">
        <v>99</v>
      </c>
      <c r="AN145" s="1" t="s">
        <v>92</v>
      </c>
      <c r="AO145" s="1" t="s">
        <v>92</v>
      </c>
      <c r="AP145" s="1">
        <f>8</f>
        <v>8</v>
      </c>
    </row>
    <row r="146" spans="1:63" x14ac:dyDescent="0.15">
      <c r="A146" s="1" t="s">
        <v>63</v>
      </c>
      <c r="B146" s="1" t="s">
        <v>64</v>
      </c>
      <c r="C146" s="1">
        <v>2019000286</v>
      </c>
      <c r="D146" s="1" t="s">
        <v>148</v>
      </c>
      <c r="E146" s="1" t="s">
        <v>85</v>
      </c>
      <c r="F146" s="1">
        <v>56</v>
      </c>
      <c r="G146" s="1" t="s">
        <v>109</v>
      </c>
      <c r="H146" s="2" t="s">
        <v>110</v>
      </c>
      <c r="I146" s="1">
        <v>190121020</v>
      </c>
      <c r="J146">
        <v>20190121</v>
      </c>
      <c r="K146" s="9" t="s">
        <v>213</v>
      </c>
      <c r="L146" s="1">
        <v>2</v>
      </c>
      <c r="M146">
        <v>20190813</v>
      </c>
      <c r="N146" s="1" t="s">
        <v>124</v>
      </c>
      <c r="Q146" s="1" t="s">
        <v>125</v>
      </c>
      <c r="AF146" s="1" t="s">
        <v>96</v>
      </c>
      <c r="AK146" s="1" t="s">
        <v>82</v>
      </c>
      <c r="AL146" s="1">
        <f>1</f>
        <v>1</v>
      </c>
      <c r="AN146" s="1" t="s">
        <v>81</v>
      </c>
      <c r="AO146" s="1" t="s">
        <v>91</v>
      </c>
      <c r="AP146" s="1" t="s">
        <v>81</v>
      </c>
    </row>
    <row r="147" spans="1:63" x14ac:dyDescent="0.15">
      <c r="A147" s="1" t="s">
        <v>63</v>
      </c>
      <c r="B147" s="1" t="s">
        <v>64</v>
      </c>
      <c r="C147" s="1">
        <v>2019001249</v>
      </c>
      <c r="D147" s="1" t="s">
        <v>214</v>
      </c>
      <c r="E147" s="1" t="s">
        <v>66</v>
      </c>
      <c r="F147" s="1">
        <v>2</v>
      </c>
      <c r="G147" s="1" t="s">
        <v>153</v>
      </c>
      <c r="H147" s="2" t="s">
        <v>154</v>
      </c>
      <c r="I147" s="1">
        <v>190121029</v>
      </c>
      <c r="J147">
        <v>20190121</v>
      </c>
      <c r="K147" s="9" t="s">
        <v>73</v>
      </c>
      <c r="L147" s="1">
        <v>3</v>
      </c>
      <c r="M147">
        <v>20190813</v>
      </c>
      <c r="N147" s="1" t="s">
        <v>142</v>
      </c>
      <c r="Q147" s="1" t="s">
        <v>143</v>
      </c>
      <c r="Y147" s="1" t="s">
        <v>76</v>
      </c>
      <c r="AB147" s="1" t="s">
        <v>81</v>
      </c>
      <c r="AJ147" s="1" t="s">
        <v>76</v>
      </c>
      <c r="AK147" s="1" t="s">
        <v>82</v>
      </c>
      <c r="AL147" s="1" t="s">
        <v>136</v>
      </c>
      <c r="AO147" s="1" t="s">
        <v>91</v>
      </c>
      <c r="AR147" s="1" t="s">
        <v>122</v>
      </c>
      <c r="AS147" s="1" t="s">
        <v>144</v>
      </c>
      <c r="AT147" s="1" t="s">
        <v>136</v>
      </c>
      <c r="AU147" s="1" t="s">
        <v>77</v>
      </c>
      <c r="AV147" s="1" t="s">
        <v>122</v>
      </c>
      <c r="AW147" s="1" t="s">
        <v>76</v>
      </c>
      <c r="AX147" s="1" t="s">
        <v>99</v>
      </c>
      <c r="AY147" s="1" t="s">
        <v>122</v>
      </c>
      <c r="AZ147" s="1" t="s">
        <v>77</v>
      </c>
      <c r="BA147" s="1" t="s">
        <v>77</v>
      </c>
      <c r="BB147" s="1" t="s">
        <v>76</v>
      </c>
      <c r="BC147" s="1" t="s">
        <v>83</v>
      </c>
    </row>
    <row r="148" spans="1:63" x14ac:dyDescent="0.15">
      <c r="A148" s="1" t="s">
        <v>63</v>
      </c>
      <c r="B148" s="1" t="s">
        <v>64</v>
      </c>
      <c r="C148" s="1">
        <v>2019001302</v>
      </c>
      <c r="D148" s="1" t="s">
        <v>215</v>
      </c>
      <c r="E148" s="1" t="s">
        <v>66</v>
      </c>
      <c r="F148" s="1">
        <v>62</v>
      </c>
      <c r="G148" s="1" t="s">
        <v>127</v>
      </c>
      <c r="H148" s="2" t="s">
        <v>128</v>
      </c>
      <c r="I148" s="1">
        <v>190121033</v>
      </c>
      <c r="J148">
        <v>20190121</v>
      </c>
      <c r="K148" s="9" t="s">
        <v>69</v>
      </c>
      <c r="L148" s="1">
        <v>11</v>
      </c>
      <c r="M148">
        <v>20190813</v>
      </c>
      <c r="N148" s="1" t="s">
        <v>89</v>
      </c>
      <c r="Q148" s="1" t="s">
        <v>90</v>
      </c>
      <c r="W148" s="1" t="s">
        <v>77</v>
      </c>
      <c r="X148" s="1" t="s">
        <v>91</v>
      </c>
      <c r="Y148" s="1" t="s">
        <v>76</v>
      </c>
      <c r="Z148" s="1" t="s">
        <v>77</v>
      </c>
      <c r="AA148" s="1" t="s">
        <v>92</v>
      </c>
      <c r="AB148" s="1" t="s">
        <v>91</v>
      </c>
      <c r="AC148" s="1" t="s">
        <v>76</v>
      </c>
      <c r="AD148" s="1" t="s">
        <v>78</v>
      </c>
      <c r="AE148" s="1" t="s">
        <v>79</v>
      </c>
      <c r="AF148" s="1">
        <f>16/2</f>
        <v>8</v>
      </c>
      <c r="AG148" s="1">
        <f>8/4</f>
        <v>2</v>
      </c>
      <c r="AH148" s="1" t="s">
        <v>76</v>
      </c>
      <c r="AI148" s="1" t="s">
        <v>76</v>
      </c>
      <c r="AJ148" s="1" t="s">
        <v>81</v>
      </c>
      <c r="AK148" s="1" t="s">
        <v>97</v>
      </c>
      <c r="AL148" s="1">
        <f>4</f>
        <v>4</v>
      </c>
      <c r="AM148" s="1" t="s">
        <v>99</v>
      </c>
      <c r="AN148" s="1" t="s">
        <v>81</v>
      </c>
      <c r="AP148" s="1" t="s">
        <v>81</v>
      </c>
      <c r="BF148" s="1" t="s">
        <v>129</v>
      </c>
    </row>
    <row r="149" spans="1:63" x14ac:dyDescent="0.15">
      <c r="A149" s="1" t="s">
        <v>63</v>
      </c>
      <c r="B149" s="1" t="s">
        <v>64</v>
      </c>
      <c r="C149" s="1">
        <v>2019001147</v>
      </c>
      <c r="D149" s="1" t="s">
        <v>216</v>
      </c>
      <c r="E149" s="1" t="s">
        <v>66</v>
      </c>
      <c r="F149" s="1">
        <v>82</v>
      </c>
      <c r="G149" s="1" t="s">
        <v>109</v>
      </c>
      <c r="H149" s="2" t="s">
        <v>110</v>
      </c>
      <c r="I149" s="1">
        <v>190121034</v>
      </c>
      <c r="J149">
        <v>20190121</v>
      </c>
      <c r="K149" s="9" t="s">
        <v>217</v>
      </c>
      <c r="L149" s="1">
        <v>34</v>
      </c>
      <c r="M149">
        <v>20190813</v>
      </c>
      <c r="N149" s="1" t="s">
        <v>89</v>
      </c>
      <c r="Q149" s="1" t="s">
        <v>90</v>
      </c>
      <c r="W149" s="1" t="s">
        <v>98</v>
      </c>
      <c r="X149" s="1" t="s">
        <v>91</v>
      </c>
      <c r="Y149" s="1" t="s">
        <v>94</v>
      </c>
      <c r="Z149" s="1" t="s">
        <v>77</v>
      </c>
      <c r="AA149" s="1" t="s">
        <v>92</v>
      </c>
      <c r="AB149" s="1" t="s">
        <v>91</v>
      </c>
      <c r="AC149" s="1" t="s">
        <v>76</v>
      </c>
      <c r="AD149" s="1">
        <f>16/8</f>
        <v>2</v>
      </c>
      <c r="AE149" s="1" t="s">
        <v>96</v>
      </c>
      <c r="AF149" s="1" t="s">
        <v>96</v>
      </c>
      <c r="AG149" s="1" t="s">
        <v>113</v>
      </c>
      <c r="AH149" s="1" t="s">
        <v>76</v>
      </c>
      <c r="AI149" s="1" t="s">
        <v>76</v>
      </c>
      <c r="AJ149" s="1" t="s">
        <v>81</v>
      </c>
      <c r="AK149" s="1" t="s">
        <v>82</v>
      </c>
      <c r="AL149" s="1">
        <f>1</f>
        <v>1</v>
      </c>
      <c r="AM149" s="1">
        <f>0.5</f>
        <v>0.5</v>
      </c>
      <c r="AN149" s="1" t="s">
        <v>81</v>
      </c>
      <c r="AO149" s="1" t="s">
        <v>92</v>
      </c>
      <c r="AP149" s="1" t="s">
        <v>81</v>
      </c>
    </row>
    <row r="150" spans="1:63" x14ac:dyDescent="0.15">
      <c r="A150" s="1" t="s">
        <v>63</v>
      </c>
      <c r="B150" s="1" t="s">
        <v>64</v>
      </c>
      <c r="C150" s="1">
        <v>2019001307</v>
      </c>
      <c r="D150" s="1" t="s">
        <v>218</v>
      </c>
      <c r="E150" s="1" t="s">
        <v>85</v>
      </c>
      <c r="F150" s="1">
        <v>20</v>
      </c>
      <c r="G150" s="1" t="s">
        <v>127</v>
      </c>
      <c r="H150" s="2" t="s">
        <v>128</v>
      </c>
      <c r="I150" s="1">
        <v>190121035</v>
      </c>
      <c r="J150">
        <v>20190121</v>
      </c>
      <c r="K150" s="9" t="s">
        <v>69</v>
      </c>
      <c r="L150" s="1">
        <v>11</v>
      </c>
      <c r="M150">
        <v>20190813</v>
      </c>
      <c r="N150" s="1" t="s">
        <v>219</v>
      </c>
      <c r="Q150" s="1" t="s">
        <v>220</v>
      </c>
      <c r="BK150" s="1" t="s">
        <v>76</v>
      </c>
    </row>
    <row r="151" spans="1:63" x14ac:dyDescent="0.15">
      <c r="A151" s="1" t="s">
        <v>63</v>
      </c>
      <c r="B151" s="1" t="s">
        <v>64</v>
      </c>
      <c r="C151" s="1">
        <v>2019001286</v>
      </c>
      <c r="D151" s="1" t="s">
        <v>221</v>
      </c>
      <c r="E151" s="1" t="s">
        <v>66</v>
      </c>
      <c r="F151" s="1">
        <v>64</v>
      </c>
      <c r="G151" s="1" t="s">
        <v>117</v>
      </c>
      <c r="H151" s="6" t="s">
        <v>118</v>
      </c>
      <c r="I151" s="1">
        <v>190122003</v>
      </c>
      <c r="J151">
        <v>20190121</v>
      </c>
      <c r="K151" s="9" t="s">
        <v>73</v>
      </c>
      <c r="L151" s="1">
        <v>3</v>
      </c>
      <c r="M151">
        <v>20190813</v>
      </c>
      <c r="N151" s="1" t="s">
        <v>101</v>
      </c>
      <c r="Q151" s="1" t="s">
        <v>102</v>
      </c>
      <c r="Y151" s="1" t="s">
        <v>77</v>
      </c>
      <c r="Z151" s="1" t="s">
        <v>136</v>
      </c>
      <c r="AD151" s="1" t="s">
        <v>105</v>
      </c>
      <c r="AE151" s="1" t="s">
        <v>106</v>
      </c>
      <c r="AF151" s="1" t="s">
        <v>119</v>
      </c>
      <c r="AH151" s="1" t="s">
        <v>76</v>
      </c>
      <c r="AI151" s="1" t="s">
        <v>76</v>
      </c>
      <c r="AJ151" s="1" t="s">
        <v>81</v>
      </c>
      <c r="AL151" s="1" t="s">
        <v>122</v>
      </c>
      <c r="AM151" s="1" t="s">
        <v>122</v>
      </c>
      <c r="AN151" s="1" t="s">
        <v>76</v>
      </c>
      <c r="AQ151" s="1" t="s">
        <v>77</v>
      </c>
      <c r="BG151" s="1" t="s">
        <v>91</v>
      </c>
      <c r="BH151" s="1" t="s">
        <v>76</v>
      </c>
      <c r="BI151" s="1" t="s">
        <v>91</v>
      </c>
    </row>
    <row r="152" spans="1:63" x14ac:dyDescent="0.15">
      <c r="A152" s="1" t="s">
        <v>63</v>
      </c>
      <c r="B152" s="1" t="s">
        <v>64</v>
      </c>
      <c r="C152" s="1">
        <v>2019000647</v>
      </c>
      <c r="D152" s="1" t="s">
        <v>181</v>
      </c>
      <c r="E152" s="1" t="s">
        <v>66</v>
      </c>
      <c r="F152" s="1">
        <v>84</v>
      </c>
      <c r="G152" s="1" t="s">
        <v>67</v>
      </c>
      <c r="H152" s="2" t="s">
        <v>68</v>
      </c>
      <c r="I152" s="1">
        <v>190122004</v>
      </c>
      <c r="J152">
        <v>20190122</v>
      </c>
      <c r="K152" s="9" t="s">
        <v>73</v>
      </c>
      <c r="L152" s="1">
        <v>3</v>
      </c>
      <c r="M152">
        <v>20190813</v>
      </c>
      <c r="N152" s="1" t="s">
        <v>101</v>
      </c>
      <c r="Q152" s="1" t="s">
        <v>102</v>
      </c>
      <c r="Y152" s="1" t="s">
        <v>77</v>
      </c>
      <c r="Z152" s="1">
        <f>4</f>
        <v>4</v>
      </c>
      <c r="AD152" s="1" t="s">
        <v>105</v>
      </c>
      <c r="AE152" s="1" t="s">
        <v>106</v>
      </c>
      <c r="AF152" s="1">
        <f>64/2</f>
        <v>32</v>
      </c>
      <c r="AH152" s="1">
        <f>4</f>
        <v>4</v>
      </c>
      <c r="AI152" s="1">
        <f>4</f>
        <v>4</v>
      </c>
      <c r="AJ152" s="1" t="s">
        <v>81</v>
      </c>
      <c r="AL152" s="1" t="s">
        <v>122</v>
      </c>
      <c r="AM152" s="1" t="s">
        <v>122</v>
      </c>
      <c r="AN152" s="1">
        <f>4</f>
        <v>4</v>
      </c>
      <c r="AQ152" s="1" t="s">
        <v>77</v>
      </c>
      <c r="BG152" s="1">
        <f>16</f>
        <v>16</v>
      </c>
      <c r="BH152" s="1" t="s">
        <v>76</v>
      </c>
      <c r="BI152" s="1" t="s">
        <v>91</v>
      </c>
    </row>
    <row r="153" spans="1:63" x14ac:dyDescent="0.15">
      <c r="A153" s="1" t="s">
        <v>63</v>
      </c>
      <c r="B153" s="1" t="s">
        <v>64</v>
      </c>
      <c r="C153" s="1">
        <v>2019001252</v>
      </c>
      <c r="D153" s="1" t="s">
        <v>222</v>
      </c>
      <c r="E153" s="1" t="s">
        <v>85</v>
      </c>
      <c r="F153" s="1">
        <v>75</v>
      </c>
      <c r="G153" s="1" t="s">
        <v>117</v>
      </c>
      <c r="H153" s="6" t="s">
        <v>118</v>
      </c>
      <c r="I153" s="1">
        <v>190122012</v>
      </c>
      <c r="J153">
        <v>20190121</v>
      </c>
      <c r="K153" s="9" t="s">
        <v>73</v>
      </c>
      <c r="L153" s="1">
        <v>3</v>
      </c>
      <c r="M153">
        <v>20190813</v>
      </c>
      <c r="N153" s="1" t="s">
        <v>223</v>
      </c>
      <c r="Q153" s="1" t="s">
        <v>224</v>
      </c>
      <c r="W153" s="1" t="s">
        <v>98</v>
      </c>
      <c r="X153" s="1" t="s">
        <v>92</v>
      </c>
      <c r="Y153" s="1" t="s">
        <v>76</v>
      </c>
      <c r="Z153" s="1" t="s">
        <v>77</v>
      </c>
      <c r="AA153" s="1" t="s">
        <v>92</v>
      </c>
      <c r="AB153" s="1" t="s">
        <v>92</v>
      </c>
      <c r="AC153" s="1" t="s">
        <v>76</v>
      </c>
      <c r="AD153" s="1" t="s">
        <v>78</v>
      </c>
      <c r="AE153" s="1" t="s">
        <v>79</v>
      </c>
      <c r="AF153" s="1" t="s">
        <v>80</v>
      </c>
      <c r="AG153" s="1">
        <f>32/1</f>
        <v>32</v>
      </c>
      <c r="AH153" s="1" t="s">
        <v>76</v>
      </c>
      <c r="AI153" s="1" t="s">
        <v>76</v>
      </c>
      <c r="AJ153" s="1" t="s">
        <v>81</v>
      </c>
      <c r="AK153" s="1" t="s">
        <v>82</v>
      </c>
      <c r="AL153" s="1" t="s">
        <v>83</v>
      </c>
      <c r="AM153" s="1" t="s">
        <v>114</v>
      </c>
      <c r="AN153" s="1" t="s">
        <v>81</v>
      </c>
      <c r="AO153" s="1" t="s">
        <v>91</v>
      </c>
      <c r="AP153" s="1" t="s">
        <v>81</v>
      </c>
    </row>
    <row r="154" spans="1:63" x14ac:dyDescent="0.15">
      <c r="A154" s="1" t="s">
        <v>63</v>
      </c>
      <c r="B154" s="1" t="s">
        <v>64</v>
      </c>
      <c r="C154" s="1">
        <v>2019001167</v>
      </c>
      <c r="D154" s="1" t="s">
        <v>225</v>
      </c>
      <c r="E154" s="1" t="s">
        <v>85</v>
      </c>
      <c r="F154" s="1">
        <v>77</v>
      </c>
      <c r="G154" s="1" t="s">
        <v>117</v>
      </c>
      <c r="H154" s="6" t="s">
        <v>118</v>
      </c>
      <c r="I154" s="1">
        <v>190123002</v>
      </c>
      <c r="J154">
        <v>20190121</v>
      </c>
      <c r="K154" s="9" t="s">
        <v>73</v>
      </c>
      <c r="L154" s="1">
        <v>3</v>
      </c>
      <c r="M154">
        <v>20190813</v>
      </c>
      <c r="N154" s="1" t="s">
        <v>101</v>
      </c>
      <c r="Q154" s="1" t="s">
        <v>102</v>
      </c>
      <c r="Y154" s="1" t="s">
        <v>77</v>
      </c>
      <c r="Z154" s="1">
        <f>2</f>
        <v>2</v>
      </c>
      <c r="AD154" s="1" t="s">
        <v>105</v>
      </c>
      <c r="AE154" s="1" t="s">
        <v>106</v>
      </c>
      <c r="AF154" s="1">
        <f>64/2</f>
        <v>32</v>
      </c>
      <c r="AH154" s="1" t="s">
        <v>76</v>
      </c>
      <c r="AI154" s="1" t="s">
        <v>76</v>
      </c>
      <c r="AJ154" s="1" t="s">
        <v>81</v>
      </c>
      <c r="AL154" s="1" t="s">
        <v>122</v>
      </c>
      <c r="AM154" s="1" t="s">
        <v>122</v>
      </c>
      <c r="AN154" s="1">
        <f>2</f>
        <v>2</v>
      </c>
      <c r="AQ154" s="1" t="s">
        <v>77</v>
      </c>
      <c r="BG154" s="1" t="s">
        <v>91</v>
      </c>
      <c r="BH154" s="1" t="s">
        <v>76</v>
      </c>
      <c r="BI154" s="1">
        <f>16</f>
        <v>16</v>
      </c>
    </row>
    <row r="155" spans="1:63" x14ac:dyDescent="0.15">
      <c r="A155" s="1" t="s">
        <v>63</v>
      </c>
      <c r="B155" s="1" t="s">
        <v>64</v>
      </c>
      <c r="C155" s="1">
        <v>2019001333</v>
      </c>
      <c r="D155" s="1" t="s">
        <v>226</v>
      </c>
      <c r="E155" s="1" t="s">
        <v>85</v>
      </c>
      <c r="F155" s="1">
        <v>72</v>
      </c>
      <c r="G155" s="1" t="s">
        <v>117</v>
      </c>
      <c r="H155" s="6" t="s">
        <v>118</v>
      </c>
      <c r="I155" s="1">
        <v>190123022</v>
      </c>
      <c r="J155">
        <v>20190122</v>
      </c>
      <c r="K155" s="9" t="s">
        <v>73</v>
      </c>
      <c r="L155" s="1">
        <v>3</v>
      </c>
      <c r="M155">
        <v>20190813</v>
      </c>
      <c r="N155" s="1" t="s">
        <v>101</v>
      </c>
      <c r="Q155" s="1" t="s">
        <v>102</v>
      </c>
      <c r="Y155" s="1" t="s">
        <v>77</v>
      </c>
      <c r="Z155" s="1">
        <f>2</f>
        <v>2</v>
      </c>
      <c r="AD155" s="1" t="s">
        <v>105</v>
      </c>
      <c r="AE155" s="1" t="s">
        <v>106</v>
      </c>
      <c r="AF155" s="1">
        <f>16/2</f>
        <v>8</v>
      </c>
      <c r="AH155" s="1" t="s">
        <v>76</v>
      </c>
      <c r="AI155" s="1">
        <f>2</f>
        <v>2</v>
      </c>
      <c r="AJ155" s="1" t="s">
        <v>81</v>
      </c>
      <c r="AL155" s="1">
        <f>0.5</f>
        <v>0.5</v>
      </c>
      <c r="AM155" s="1" t="s">
        <v>122</v>
      </c>
      <c r="AN155" s="1">
        <f>8</f>
        <v>8</v>
      </c>
      <c r="AQ155" s="1" t="s">
        <v>77</v>
      </c>
      <c r="BG155" s="1">
        <f>16</f>
        <v>16</v>
      </c>
      <c r="BH155" s="1" t="s">
        <v>76</v>
      </c>
      <c r="BI155" s="1" t="s">
        <v>91</v>
      </c>
    </row>
    <row r="156" spans="1:63" x14ac:dyDescent="0.15">
      <c r="A156" s="1" t="s">
        <v>63</v>
      </c>
      <c r="B156" s="1" t="s">
        <v>64</v>
      </c>
      <c r="C156" s="1">
        <v>2019001455</v>
      </c>
      <c r="D156" s="1" t="s">
        <v>227</v>
      </c>
      <c r="E156" s="1" t="s">
        <v>66</v>
      </c>
      <c r="F156" s="1">
        <v>74</v>
      </c>
      <c r="G156" s="1" t="s">
        <v>67</v>
      </c>
      <c r="H156" s="2" t="s">
        <v>68</v>
      </c>
      <c r="I156" s="1">
        <v>190123032</v>
      </c>
      <c r="J156">
        <v>20190123</v>
      </c>
      <c r="K156" s="9" t="s">
        <v>73</v>
      </c>
      <c r="L156" s="1">
        <v>3</v>
      </c>
      <c r="M156">
        <v>20190813</v>
      </c>
      <c r="N156" s="1" t="s">
        <v>101</v>
      </c>
      <c r="Q156" s="1" t="s">
        <v>102</v>
      </c>
      <c r="Y156" s="1" t="s">
        <v>77</v>
      </c>
      <c r="Z156" s="1">
        <f>4</f>
        <v>4</v>
      </c>
      <c r="AD156" s="1" t="s">
        <v>105</v>
      </c>
      <c r="AE156" s="1">
        <f>32/4</f>
        <v>8</v>
      </c>
      <c r="AF156" s="1">
        <f>64/2</f>
        <v>32</v>
      </c>
      <c r="AH156" s="1" t="s">
        <v>76</v>
      </c>
      <c r="AI156" s="1" t="s">
        <v>76</v>
      </c>
      <c r="AJ156" s="1" t="s">
        <v>81</v>
      </c>
      <c r="AL156" s="1" t="s">
        <v>122</v>
      </c>
      <c r="AM156" s="1" t="s">
        <v>122</v>
      </c>
      <c r="AN156" s="1">
        <f>16</f>
        <v>16</v>
      </c>
      <c r="AQ156" s="1" t="s">
        <v>77</v>
      </c>
      <c r="BG156" s="1">
        <f>64</f>
        <v>64</v>
      </c>
      <c r="BH156" s="1" t="s">
        <v>76</v>
      </c>
      <c r="BI156" s="1" t="s">
        <v>91</v>
      </c>
    </row>
    <row r="157" spans="1:63" x14ac:dyDescent="0.15">
      <c r="A157" s="1" t="s">
        <v>63</v>
      </c>
      <c r="B157" s="1" t="s">
        <v>64</v>
      </c>
      <c r="C157" s="1">
        <v>2019001451</v>
      </c>
      <c r="D157" s="1" t="s">
        <v>228</v>
      </c>
      <c r="E157" s="1" t="s">
        <v>85</v>
      </c>
      <c r="F157" s="1">
        <v>77</v>
      </c>
      <c r="G157" s="1" t="s">
        <v>229</v>
      </c>
      <c r="H157" s="2" t="s">
        <v>230</v>
      </c>
      <c r="I157" s="1">
        <v>190123036</v>
      </c>
      <c r="J157">
        <v>20190123</v>
      </c>
      <c r="K157" s="9" t="s">
        <v>149</v>
      </c>
      <c r="L157" s="1">
        <v>60</v>
      </c>
      <c r="M157">
        <v>20190813</v>
      </c>
      <c r="N157" s="1" t="s">
        <v>142</v>
      </c>
      <c r="Q157" s="1" t="s">
        <v>143</v>
      </c>
      <c r="Y157" s="1" t="s">
        <v>76</v>
      </c>
      <c r="AB157" s="1" t="s">
        <v>94</v>
      </c>
      <c r="AJ157" s="1">
        <f>4</f>
        <v>4</v>
      </c>
      <c r="AK157" s="1" t="s">
        <v>82</v>
      </c>
      <c r="AL157" s="1" t="s">
        <v>136</v>
      </c>
      <c r="AO157" s="1" t="s">
        <v>91</v>
      </c>
      <c r="AR157" s="1" t="s">
        <v>98</v>
      </c>
      <c r="AS157" s="1" t="s">
        <v>144</v>
      </c>
      <c r="AT157" s="1" t="s">
        <v>94</v>
      </c>
      <c r="AU157" s="1" t="s">
        <v>77</v>
      </c>
      <c r="AW157" s="1" t="s">
        <v>76</v>
      </c>
      <c r="AY157" s="1" t="s">
        <v>122</v>
      </c>
      <c r="AZ157" s="1" t="s">
        <v>77</v>
      </c>
      <c r="BA157" s="1" t="s">
        <v>98</v>
      </c>
      <c r="BB157" s="1" t="s">
        <v>76</v>
      </c>
      <c r="BC157" s="1" t="s">
        <v>83</v>
      </c>
    </row>
    <row r="158" spans="1:63" x14ac:dyDescent="0.15">
      <c r="A158" s="1" t="s">
        <v>63</v>
      </c>
      <c r="B158" s="1" t="s">
        <v>64</v>
      </c>
      <c r="C158" s="1">
        <v>2019001191</v>
      </c>
      <c r="D158" s="1" t="s">
        <v>231</v>
      </c>
      <c r="E158" s="1" t="s">
        <v>66</v>
      </c>
      <c r="F158" s="1">
        <v>78</v>
      </c>
      <c r="G158" s="1" t="s">
        <v>67</v>
      </c>
      <c r="H158" s="2" t="s">
        <v>68</v>
      </c>
      <c r="I158" s="1">
        <v>190123306</v>
      </c>
      <c r="J158">
        <v>20190123</v>
      </c>
      <c r="K158" s="9" t="s">
        <v>88</v>
      </c>
      <c r="L158" s="1">
        <v>12</v>
      </c>
      <c r="M158">
        <v>20190813</v>
      </c>
      <c r="N158" s="1" t="s">
        <v>160</v>
      </c>
      <c r="Q158" s="1" t="s">
        <v>161</v>
      </c>
      <c r="AA158" s="1" t="s">
        <v>94</v>
      </c>
      <c r="AS158" s="1" t="s">
        <v>98</v>
      </c>
      <c r="AT158" s="1" t="s">
        <v>94</v>
      </c>
      <c r="AU158" s="1" t="s">
        <v>95</v>
      </c>
      <c r="AX158" s="1" t="s">
        <v>92</v>
      </c>
      <c r="AZ158" s="1" t="s">
        <v>77</v>
      </c>
      <c r="BB158" s="1">
        <f>8</f>
        <v>8</v>
      </c>
      <c r="BD158" s="1" t="s">
        <v>162</v>
      </c>
      <c r="BE158" s="1" t="s">
        <v>163</v>
      </c>
    </row>
    <row r="159" spans="1:63" x14ac:dyDescent="0.15">
      <c r="A159" s="1" t="s">
        <v>63</v>
      </c>
      <c r="B159" s="1" t="s">
        <v>64</v>
      </c>
      <c r="C159" s="1">
        <v>2019000647</v>
      </c>
      <c r="D159" s="1" t="s">
        <v>181</v>
      </c>
      <c r="E159" s="1" t="s">
        <v>66</v>
      </c>
      <c r="F159" s="1">
        <v>84</v>
      </c>
      <c r="G159" s="1" t="s">
        <v>67</v>
      </c>
      <c r="H159" s="2" t="s">
        <v>68</v>
      </c>
      <c r="I159" s="1">
        <v>190124003</v>
      </c>
      <c r="J159">
        <v>20190124</v>
      </c>
      <c r="K159" s="9" t="s">
        <v>73</v>
      </c>
      <c r="L159" s="1">
        <v>3</v>
      </c>
      <c r="M159">
        <v>20190813</v>
      </c>
      <c r="N159" s="1" t="s">
        <v>101</v>
      </c>
      <c r="Q159" s="1" t="s">
        <v>102</v>
      </c>
      <c r="Y159" s="1" t="s">
        <v>77</v>
      </c>
      <c r="Z159" s="1">
        <f>4</f>
        <v>4</v>
      </c>
      <c r="AD159" s="1" t="s">
        <v>105</v>
      </c>
      <c r="AE159" s="1">
        <f>16/4</f>
        <v>4</v>
      </c>
      <c r="AF159" s="1">
        <f>64/2</f>
        <v>32</v>
      </c>
      <c r="AH159" s="1">
        <f>8</f>
        <v>8</v>
      </c>
      <c r="AI159" s="1">
        <f>8</f>
        <v>8</v>
      </c>
      <c r="AJ159" s="1" t="s">
        <v>81</v>
      </c>
      <c r="AL159" s="1">
        <f>2</f>
        <v>2</v>
      </c>
      <c r="AM159" s="1" t="s">
        <v>122</v>
      </c>
      <c r="AN159" s="1">
        <f>8</f>
        <v>8</v>
      </c>
      <c r="AQ159" s="1" t="s">
        <v>77</v>
      </c>
      <c r="BG159" s="1">
        <f>16</f>
        <v>16</v>
      </c>
      <c r="BH159" s="1" t="s">
        <v>76</v>
      </c>
      <c r="BI159" s="1">
        <f>16</f>
        <v>16</v>
      </c>
    </row>
    <row r="160" spans="1:63" x14ac:dyDescent="0.15">
      <c r="A160" s="1" t="s">
        <v>63</v>
      </c>
      <c r="B160" s="1" t="s">
        <v>64</v>
      </c>
      <c r="C160" s="1">
        <v>2019000652</v>
      </c>
      <c r="D160" s="1" t="s">
        <v>176</v>
      </c>
      <c r="E160" s="1" t="s">
        <v>66</v>
      </c>
      <c r="F160" s="1">
        <v>75</v>
      </c>
      <c r="G160" s="1" t="s">
        <v>67</v>
      </c>
      <c r="H160" s="2" t="s">
        <v>68</v>
      </c>
      <c r="I160" s="1">
        <v>190124005</v>
      </c>
      <c r="J160">
        <v>20190124</v>
      </c>
      <c r="K160" s="9" t="s">
        <v>73</v>
      </c>
      <c r="L160" s="1">
        <v>3</v>
      </c>
      <c r="M160">
        <v>20190813</v>
      </c>
      <c r="N160" s="1" t="s">
        <v>101</v>
      </c>
      <c r="Q160" s="1" t="s">
        <v>102</v>
      </c>
      <c r="Y160" s="1" t="s">
        <v>77</v>
      </c>
      <c r="Z160" s="1">
        <f>16</f>
        <v>16</v>
      </c>
      <c r="AD160" s="1">
        <f>64/3</f>
        <v>21.333333333333332</v>
      </c>
      <c r="AE160" s="1" t="s">
        <v>96</v>
      </c>
      <c r="AF160" s="1" t="s">
        <v>96</v>
      </c>
      <c r="AH160" s="1" t="s">
        <v>76</v>
      </c>
      <c r="AI160" s="1">
        <f>2</f>
        <v>2</v>
      </c>
      <c r="AJ160" s="1" t="s">
        <v>81</v>
      </c>
      <c r="AL160" s="1">
        <f>2</f>
        <v>2</v>
      </c>
      <c r="AM160" s="1" t="s">
        <v>122</v>
      </c>
      <c r="AN160" s="1" t="s">
        <v>92</v>
      </c>
      <c r="AQ160" s="1" t="s">
        <v>77</v>
      </c>
      <c r="BG160" s="1" t="s">
        <v>103</v>
      </c>
      <c r="BH160" s="1" t="s">
        <v>76</v>
      </c>
      <c r="BI160" s="1">
        <f>16</f>
        <v>16</v>
      </c>
    </row>
    <row r="161" spans="1:63" x14ac:dyDescent="0.15">
      <c r="A161" s="1" t="s">
        <v>63</v>
      </c>
      <c r="B161" s="1" t="s">
        <v>64</v>
      </c>
      <c r="C161" s="1">
        <v>2019001460</v>
      </c>
      <c r="D161" s="1" t="s">
        <v>170</v>
      </c>
      <c r="E161" s="1" t="s">
        <v>66</v>
      </c>
      <c r="F161" s="1">
        <v>79</v>
      </c>
      <c r="G161" s="1" t="s">
        <v>67</v>
      </c>
      <c r="H161" s="2" t="s">
        <v>68</v>
      </c>
      <c r="I161" s="1">
        <v>190124006</v>
      </c>
      <c r="J161">
        <v>20190124</v>
      </c>
      <c r="K161" s="9" t="s">
        <v>73</v>
      </c>
      <c r="L161" s="1">
        <v>3</v>
      </c>
      <c r="M161">
        <v>20190813</v>
      </c>
      <c r="N161" s="1" t="s">
        <v>111</v>
      </c>
      <c r="Q161" s="1" t="s">
        <v>112</v>
      </c>
      <c r="W161" s="1" t="s">
        <v>98</v>
      </c>
      <c r="X161" s="1" t="s">
        <v>91</v>
      </c>
      <c r="Y161" s="1" t="s">
        <v>94</v>
      </c>
      <c r="Z161" s="1" t="s">
        <v>77</v>
      </c>
      <c r="AA161" s="1" t="s">
        <v>92</v>
      </c>
      <c r="AB161" s="1" t="s">
        <v>91</v>
      </c>
      <c r="AC161" s="1" t="s">
        <v>76</v>
      </c>
      <c r="AD161" s="1">
        <f>16/8</f>
        <v>2</v>
      </c>
      <c r="AE161" s="1" t="s">
        <v>96</v>
      </c>
      <c r="AF161" s="1">
        <f>64/2</f>
        <v>32</v>
      </c>
      <c r="AG161" s="1" t="s">
        <v>113</v>
      </c>
      <c r="AH161" s="1" t="s">
        <v>76</v>
      </c>
      <c r="AI161" s="1" t="s">
        <v>76</v>
      </c>
      <c r="AJ161" s="1" t="s">
        <v>81</v>
      </c>
      <c r="AK161" s="1" t="s">
        <v>97</v>
      </c>
      <c r="AL161" s="1" t="s">
        <v>83</v>
      </c>
      <c r="AM161" s="1" t="s">
        <v>114</v>
      </c>
      <c r="AN161" s="1" t="s">
        <v>81</v>
      </c>
      <c r="AO161" s="1" t="s">
        <v>91</v>
      </c>
      <c r="AP161" s="1" t="s">
        <v>94</v>
      </c>
    </row>
    <row r="162" spans="1:63" x14ac:dyDescent="0.15">
      <c r="A162" s="1" t="s">
        <v>63</v>
      </c>
      <c r="B162" s="1" t="s">
        <v>64</v>
      </c>
      <c r="C162" s="1">
        <v>2019001460</v>
      </c>
      <c r="D162" s="1" t="s">
        <v>170</v>
      </c>
      <c r="E162" s="1" t="s">
        <v>66</v>
      </c>
      <c r="F162" s="1">
        <v>79</v>
      </c>
      <c r="G162" s="1" t="s">
        <v>67</v>
      </c>
      <c r="H162" s="2" t="s">
        <v>68</v>
      </c>
      <c r="I162" s="1">
        <v>190124006</v>
      </c>
      <c r="J162">
        <v>20190124</v>
      </c>
      <c r="K162" s="9" t="s">
        <v>73</v>
      </c>
      <c r="L162" s="1">
        <v>3</v>
      </c>
      <c r="M162">
        <v>20190813</v>
      </c>
      <c r="N162" s="1" t="s">
        <v>124</v>
      </c>
      <c r="Q162" s="1" t="s">
        <v>125</v>
      </c>
      <c r="AF162" s="1">
        <f>64/2</f>
        <v>32</v>
      </c>
      <c r="AK162" s="1" t="s">
        <v>82</v>
      </c>
      <c r="AL162" s="1">
        <f>1</f>
        <v>1</v>
      </c>
      <c r="AN162" s="1" t="s">
        <v>81</v>
      </c>
      <c r="AO162" s="1" t="s">
        <v>91</v>
      </c>
      <c r="AP162" s="1" t="s">
        <v>81</v>
      </c>
    </row>
    <row r="163" spans="1:63" x14ac:dyDescent="0.15">
      <c r="A163" s="1" t="s">
        <v>63</v>
      </c>
      <c r="B163" s="1" t="s">
        <v>64</v>
      </c>
      <c r="C163" s="1">
        <v>2019000652</v>
      </c>
      <c r="D163" s="1" t="s">
        <v>176</v>
      </c>
      <c r="E163" s="1" t="s">
        <v>66</v>
      </c>
      <c r="F163" s="1">
        <v>75</v>
      </c>
      <c r="G163" s="1" t="s">
        <v>67</v>
      </c>
      <c r="H163" s="2" t="s">
        <v>68</v>
      </c>
      <c r="I163" s="1">
        <v>190124012</v>
      </c>
      <c r="J163">
        <v>20190124</v>
      </c>
      <c r="K163" s="9" t="s">
        <v>69</v>
      </c>
      <c r="L163" s="1">
        <v>11</v>
      </c>
      <c r="M163">
        <v>20190813</v>
      </c>
      <c r="N163" s="1" t="s">
        <v>232</v>
      </c>
      <c r="Q163" s="1" t="s">
        <v>233</v>
      </c>
      <c r="BK163" s="1" t="s">
        <v>76</v>
      </c>
    </row>
    <row r="164" spans="1:63" x14ac:dyDescent="0.15">
      <c r="A164" s="1" t="s">
        <v>63</v>
      </c>
      <c r="B164" s="1" t="s">
        <v>64</v>
      </c>
      <c r="C164" s="1">
        <v>2019001191</v>
      </c>
      <c r="D164" s="1" t="s">
        <v>231</v>
      </c>
      <c r="E164" s="1" t="s">
        <v>66</v>
      </c>
      <c r="F164" s="1">
        <v>78</v>
      </c>
      <c r="G164" s="1" t="s">
        <v>67</v>
      </c>
      <c r="H164" s="2" t="s">
        <v>68</v>
      </c>
      <c r="I164" s="1">
        <v>190124013</v>
      </c>
      <c r="J164">
        <v>20190124</v>
      </c>
      <c r="K164" s="9" t="s">
        <v>69</v>
      </c>
      <c r="L164" s="1">
        <v>11</v>
      </c>
      <c r="M164">
        <v>20190813</v>
      </c>
      <c r="N164" s="1" t="s">
        <v>160</v>
      </c>
      <c r="Q164" s="1" t="s">
        <v>161</v>
      </c>
      <c r="AA164" s="1" t="s">
        <v>94</v>
      </c>
      <c r="AL164" s="1" t="s">
        <v>94</v>
      </c>
      <c r="AM164" s="1" t="s">
        <v>99</v>
      </c>
      <c r="AP164" s="1" t="s">
        <v>81</v>
      </c>
      <c r="AS164" s="1" t="s">
        <v>98</v>
      </c>
      <c r="AU164" s="1" t="s">
        <v>95</v>
      </c>
      <c r="AW164" s="1" t="s">
        <v>76</v>
      </c>
      <c r="AX164" s="1" t="s">
        <v>92</v>
      </c>
      <c r="AZ164" s="1" t="s">
        <v>77</v>
      </c>
      <c r="BB164" s="1">
        <f>16</f>
        <v>16</v>
      </c>
      <c r="BD164" s="1" t="s">
        <v>162</v>
      </c>
      <c r="BE164" s="1" t="s">
        <v>163</v>
      </c>
      <c r="BF164" s="1" t="s">
        <v>103</v>
      </c>
    </row>
    <row r="165" spans="1:63" x14ac:dyDescent="0.15">
      <c r="A165" s="1" t="s">
        <v>63</v>
      </c>
      <c r="B165" s="1" t="s">
        <v>64</v>
      </c>
      <c r="C165" s="1">
        <v>2019001347</v>
      </c>
      <c r="D165" s="1" t="s">
        <v>234</v>
      </c>
      <c r="E165" s="1" t="s">
        <v>85</v>
      </c>
      <c r="F165" s="1">
        <v>48</v>
      </c>
      <c r="G165" s="1" t="s">
        <v>67</v>
      </c>
      <c r="H165" s="2" t="s">
        <v>68</v>
      </c>
      <c r="I165" s="1">
        <v>190124019</v>
      </c>
      <c r="J165">
        <v>20190124</v>
      </c>
      <c r="K165" s="9" t="s">
        <v>73</v>
      </c>
      <c r="L165" s="1">
        <v>3</v>
      </c>
      <c r="M165">
        <v>20190813</v>
      </c>
      <c r="N165" s="1" t="s">
        <v>111</v>
      </c>
      <c r="Q165" s="1" t="s">
        <v>112</v>
      </c>
      <c r="W165" s="1" t="s">
        <v>77</v>
      </c>
      <c r="X165" s="1" t="s">
        <v>91</v>
      </c>
      <c r="Y165" s="1" t="s">
        <v>76</v>
      </c>
      <c r="Z165" s="1" t="s">
        <v>77</v>
      </c>
      <c r="AA165" s="1" t="s">
        <v>92</v>
      </c>
      <c r="AB165" s="1" t="s">
        <v>91</v>
      </c>
      <c r="AC165" s="1" t="s">
        <v>76</v>
      </c>
      <c r="AD165" s="1" t="s">
        <v>78</v>
      </c>
      <c r="AE165" s="1" t="s">
        <v>79</v>
      </c>
      <c r="AF165" s="1" t="s">
        <v>80</v>
      </c>
      <c r="AG165" s="1" t="s">
        <v>78</v>
      </c>
      <c r="AH165" s="1" t="s">
        <v>76</v>
      </c>
      <c r="AI165" s="1" t="s">
        <v>76</v>
      </c>
      <c r="AJ165" s="1" t="s">
        <v>81</v>
      </c>
      <c r="AK165" s="1">
        <f>2/38</f>
        <v>5.2631578947368418E-2</v>
      </c>
      <c r="AL165" s="1" t="s">
        <v>83</v>
      </c>
      <c r="AM165" s="1" t="s">
        <v>114</v>
      </c>
      <c r="AN165" s="1" t="s">
        <v>81</v>
      </c>
      <c r="AO165" s="1" t="s">
        <v>91</v>
      </c>
      <c r="AP165" s="1" t="s">
        <v>81</v>
      </c>
    </row>
    <row r="166" spans="1:63" x14ac:dyDescent="0.15">
      <c r="A166" s="1" t="s">
        <v>63</v>
      </c>
      <c r="B166" s="1" t="s">
        <v>64</v>
      </c>
      <c r="C166" s="1">
        <v>2018016691</v>
      </c>
      <c r="D166" s="1" t="s">
        <v>121</v>
      </c>
      <c r="E166" s="1" t="s">
        <v>66</v>
      </c>
      <c r="F166" s="1">
        <v>42</v>
      </c>
      <c r="G166" s="1" t="s">
        <v>86</v>
      </c>
      <c r="H166" s="6" t="s">
        <v>87</v>
      </c>
      <c r="I166" s="1">
        <v>190125001</v>
      </c>
      <c r="J166">
        <v>20190124</v>
      </c>
      <c r="K166" s="9" t="s">
        <v>73</v>
      </c>
      <c r="L166" s="1">
        <v>3</v>
      </c>
      <c r="M166">
        <v>20190813</v>
      </c>
      <c r="N166" s="1" t="s">
        <v>101</v>
      </c>
      <c r="Q166" s="1" t="s">
        <v>102</v>
      </c>
      <c r="Y166" s="1" t="s">
        <v>77</v>
      </c>
      <c r="Z166" s="1">
        <f>2</f>
        <v>2</v>
      </c>
      <c r="AD166" s="1" t="s">
        <v>105</v>
      </c>
      <c r="AE166" s="1" t="s">
        <v>106</v>
      </c>
      <c r="AF166" s="1">
        <f>16/2</f>
        <v>8</v>
      </c>
      <c r="AH166" s="1" t="s">
        <v>76</v>
      </c>
      <c r="AI166" s="1">
        <f>2</f>
        <v>2</v>
      </c>
      <c r="AJ166" s="1" t="s">
        <v>81</v>
      </c>
      <c r="AL166" s="1">
        <f>0.5</f>
        <v>0.5</v>
      </c>
      <c r="AM166" s="1" t="s">
        <v>122</v>
      </c>
      <c r="AN166" s="1">
        <f>2</f>
        <v>2</v>
      </c>
      <c r="AQ166" s="1" t="s">
        <v>77</v>
      </c>
      <c r="BG166" s="1" t="s">
        <v>91</v>
      </c>
      <c r="BH166" s="1" t="s">
        <v>76</v>
      </c>
      <c r="BI166" s="1" t="s">
        <v>91</v>
      </c>
    </row>
    <row r="167" spans="1:63" x14ac:dyDescent="0.15">
      <c r="A167" s="1" t="s">
        <v>63</v>
      </c>
      <c r="B167" s="1" t="s">
        <v>64</v>
      </c>
      <c r="C167" s="1">
        <v>2019001460</v>
      </c>
      <c r="D167" s="1" t="s">
        <v>170</v>
      </c>
      <c r="E167" s="1" t="s">
        <v>66</v>
      </c>
      <c r="F167" s="1">
        <v>79</v>
      </c>
      <c r="G167" s="1" t="s">
        <v>67</v>
      </c>
      <c r="H167" s="2" t="s">
        <v>68</v>
      </c>
      <c r="I167" s="1">
        <v>190125003</v>
      </c>
      <c r="J167">
        <v>20190124</v>
      </c>
      <c r="K167" s="9" t="s">
        <v>73</v>
      </c>
      <c r="L167" s="1">
        <v>3</v>
      </c>
      <c r="M167">
        <v>20190813</v>
      </c>
      <c r="N167" s="1" t="s">
        <v>124</v>
      </c>
      <c r="Q167" s="1" t="s">
        <v>125</v>
      </c>
      <c r="AF167" s="1">
        <f>64/2</f>
        <v>32</v>
      </c>
      <c r="AK167" s="1" t="s">
        <v>82</v>
      </c>
      <c r="AL167" s="1">
        <f>1</f>
        <v>1</v>
      </c>
      <c r="AN167" s="1" t="s">
        <v>81</v>
      </c>
      <c r="AO167" s="1" t="s">
        <v>91</v>
      </c>
      <c r="AP167" s="1" t="s">
        <v>81</v>
      </c>
    </row>
    <row r="168" spans="1:63" x14ac:dyDescent="0.15">
      <c r="A168" s="1" t="s">
        <v>63</v>
      </c>
      <c r="B168" s="1" t="s">
        <v>64</v>
      </c>
      <c r="C168" s="1">
        <v>2019001460</v>
      </c>
      <c r="D168" s="1" t="s">
        <v>170</v>
      </c>
      <c r="E168" s="1" t="s">
        <v>66</v>
      </c>
      <c r="F168" s="1">
        <v>79</v>
      </c>
      <c r="G168" s="1" t="s">
        <v>67</v>
      </c>
      <c r="H168" s="2" t="s">
        <v>68</v>
      </c>
      <c r="I168" s="1">
        <v>190125003</v>
      </c>
      <c r="J168">
        <v>20190124</v>
      </c>
      <c r="K168" s="9" t="s">
        <v>73</v>
      </c>
      <c r="L168" s="1">
        <v>3</v>
      </c>
      <c r="M168">
        <v>20190813</v>
      </c>
      <c r="N168" s="1" t="s">
        <v>111</v>
      </c>
      <c r="Q168" s="1" t="s">
        <v>112</v>
      </c>
      <c r="W168" s="1" t="s">
        <v>98</v>
      </c>
      <c r="X168" s="1" t="s">
        <v>91</v>
      </c>
      <c r="Y168" s="1" t="s">
        <v>94</v>
      </c>
      <c r="Z168" s="1" t="s">
        <v>77</v>
      </c>
      <c r="AA168" s="1" t="s">
        <v>92</v>
      </c>
      <c r="AB168" s="1" t="s">
        <v>91</v>
      </c>
      <c r="AC168" s="1" t="s">
        <v>76</v>
      </c>
      <c r="AD168" s="1">
        <f>16/8</f>
        <v>2</v>
      </c>
      <c r="AE168" s="1" t="s">
        <v>96</v>
      </c>
      <c r="AF168" s="1">
        <f>64/2</f>
        <v>32</v>
      </c>
      <c r="AG168" s="1" t="s">
        <v>113</v>
      </c>
      <c r="AH168" s="1" t="s">
        <v>76</v>
      </c>
      <c r="AI168" s="1" t="s">
        <v>76</v>
      </c>
      <c r="AJ168" s="1" t="s">
        <v>81</v>
      </c>
      <c r="AK168" s="1" t="s">
        <v>97</v>
      </c>
      <c r="AL168" s="1" t="s">
        <v>83</v>
      </c>
      <c r="AM168" s="1" t="s">
        <v>114</v>
      </c>
      <c r="AN168" s="1" t="s">
        <v>81</v>
      </c>
      <c r="AO168" s="1" t="s">
        <v>91</v>
      </c>
      <c r="AP168" s="1" t="s">
        <v>94</v>
      </c>
    </row>
    <row r="169" spans="1:63" x14ac:dyDescent="0.15">
      <c r="A169" s="1" t="s">
        <v>63</v>
      </c>
      <c r="B169" s="1" t="s">
        <v>64</v>
      </c>
      <c r="C169" s="1">
        <v>2019000647</v>
      </c>
      <c r="D169" s="1" t="s">
        <v>181</v>
      </c>
      <c r="E169" s="1" t="s">
        <v>66</v>
      </c>
      <c r="F169" s="1">
        <v>84</v>
      </c>
      <c r="G169" s="1" t="s">
        <v>67</v>
      </c>
      <c r="H169" s="2" t="s">
        <v>68</v>
      </c>
      <c r="I169" s="1">
        <v>190125004</v>
      </c>
      <c r="J169">
        <v>20190125</v>
      </c>
      <c r="K169" s="9" t="s">
        <v>73</v>
      </c>
      <c r="L169" s="1">
        <v>3</v>
      </c>
      <c r="M169">
        <v>20190813</v>
      </c>
      <c r="N169" s="1" t="s">
        <v>101</v>
      </c>
      <c r="Q169" s="1" t="s">
        <v>102</v>
      </c>
      <c r="Y169" s="1" t="s">
        <v>77</v>
      </c>
      <c r="Z169" s="1">
        <f>4</f>
        <v>4</v>
      </c>
      <c r="AD169" s="1" t="s">
        <v>105</v>
      </c>
      <c r="AE169" s="1">
        <f>16/4</f>
        <v>4</v>
      </c>
      <c r="AF169" s="1">
        <f>64/2</f>
        <v>32</v>
      </c>
      <c r="AH169" s="1">
        <f>8</f>
        <v>8</v>
      </c>
      <c r="AI169" s="1">
        <f>8</f>
        <v>8</v>
      </c>
      <c r="AJ169" s="1" t="s">
        <v>81</v>
      </c>
      <c r="AL169" s="1">
        <f>2</f>
        <v>2</v>
      </c>
      <c r="AM169" s="1" t="s">
        <v>122</v>
      </c>
      <c r="AN169" s="1">
        <f>8</f>
        <v>8</v>
      </c>
      <c r="AQ169" s="1" t="s">
        <v>77</v>
      </c>
      <c r="BG169" s="1">
        <f>16</f>
        <v>16</v>
      </c>
      <c r="BH169" s="1" t="s">
        <v>76</v>
      </c>
      <c r="BI169" s="1">
        <f>16</f>
        <v>16</v>
      </c>
    </row>
    <row r="170" spans="1:63" x14ac:dyDescent="0.15">
      <c r="A170" s="1" t="s">
        <v>63</v>
      </c>
      <c r="B170" s="1" t="s">
        <v>64</v>
      </c>
      <c r="C170" s="1">
        <v>2019001185</v>
      </c>
      <c r="D170" s="1" t="s">
        <v>235</v>
      </c>
      <c r="E170" s="1" t="s">
        <v>85</v>
      </c>
      <c r="F170" s="1">
        <v>56</v>
      </c>
      <c r="G170" s="1" t="s">
        <v>67</v>
      </c>
      <c r="H170" s="2" t="s">
        <v>68</v>
      </c>
      <c r="I170" s="1">
        <v>190125005</v>
      </c>
      <c r="J170">
        <v>20190125</v>
      </c>
      <c r="K170" s="9" t="s">
        <v>73</v>
      </c>
      <c r="L170" s="1">
        <v>3</v>
      </c>
      <c r="M170">
        <v>20190813</v>
      </c>
      <c r="N170" s="1" t="s">
        <v>111</v>
      </c>
      <c r="Q170" s="1" t="s">
        <v>112</v>
      </c>
      <c r="W170" s="1" t="s">
        <v>98</v>
      </c>
      <c r="X170" s="1" t="s">
        <v>92</v>
      </c>
      <c r="Y170" s="1" t="s">
        <v>94</v>
      </c>
      <c r="Z170" s="1" t="s">
        <v>92</v>
      </c>
      <c r="AA170" s="1" t="s">
        <v>92</v>
      </c>
      <c r="AB170" s="1" t="s">
        <v>92</v>
      </c>
      <c r="AC170" s="1" t="s">
        <v>95</v>
      </c>
      <c r="AD170" s="1" t="s">
        <v>113</v>
      </c>
      <c r="AE170" s="1" t="s">
        <v>96</v>
      </c>
      <c r="AF170" s="1" t="s">
        <v>96</v>
      </c>
      <c r="AG170" s="1" t="s">
        <v>113</v>
      </c>
      <c r="AH170" s="1" t="s">
        <v>94</v>
      </c>
      <c r="AI170" s="1" t="s">
        <v>94</v>
      </c>
      <c r="AJ170" s="1" t="s">
        <v>95</v>
      </c>
      <c r="AK170" s="1" t="s">
        <v>82</v>
      </c>
      <c r="AL170" s="1" t="s">
        <v>98</v>
      </c>
      <c r="AM170" s="1" t="s">
        <v>99</v>
      </c>
      <c r="AN170" s="1" t="s">
        <v>92</v>
      </c>
      <c r="AO170" s="1" t="s">
        <v>91</v>
      </c>
      <c r="AP170" s="1" t="s">
        <v>81</v>
      </c>
    </row>
    <row r="171" spans="1:63" x14ac:dyDescent="0.15">
      <c r="A171" s="1" t="s">
        <v>63</v>
      </c>
      <c r="B171" s="1" t="s">
        <v>64</v>
      </c>
      <c r="C171" s="1">
        <v>2019000652</v>
      </c>
      <c r="D171" s="1" t="s">
        <v>176</v>
      </c>
      <c r="E171" s="1" t="s">
        <v>66</v>
      </c>
      <c r="F171" s="1">
        <v>75</v>
      </c>
      <c r="G171" s="1" t="s">
        <v>67</v>
      </c>
      <c r="H171" s="2" t="s">
        <v>68</v>
      </c>
      <c r="I171" s="1">
        <v>190125006</v>
      </c>
      <c r="J171">
        <v>20190125</v>
      </c>
      <c r="K171" s="9" t="s">
        <v>73</v>
      </c>
      <c r="L171" s="1">
        <v>3</v>
      </c>
      <c r="M171">
        <v>20190813</v>
      </c>
      <c r="N171" s="1" t="s">
        <v>101</v>
      </c>
      <c r="Q171" s="1" t="s">
        <v>102</v>
      </c>
      <c r="Y171" s="1" t="s">
        <v>77</v>
      </c>
      <c r="Z171" s="1">
        <f>16</f>
        <v>16</v>
      </c>
      <c r="AD171" s="1">
        <f>64/3</f>
        <v>21.333333333333332</v>
      </c>
      <c r="AE171" s="1" t="s">
        <v>96</v>
      </c>
      <c r="AF171" s="1" t="s">
        <v>96</v>
      </c>
      <c r="AH171" s="1" t="s">
        <v>76</v>
      </c>
      <c r="AI171" s="1">
        <f>2</f>
        <v>2</v>
      </c>
      <c r="AJ171" s="1" t="s">
        <v>81</v>
      </c>
      <c r="AL171" s="1">
        <f>2</f>
        <v>2</v>
      </c>
      <c r="AM171" s="1" t="s">
        <v>122</v>
      </c>
      <c r="AN171" s="1" t="s">
        <v>92</v>
      </c>
      <c r="AQ171" s="1" t="s">
        <v>77</v>
      </c>
      <c r="BG171" s="1" t="s">
        <v>103</v>
      </c>
      <c r="BH171" s="1" t="s">
        <v>76</v>
      </c>
      <c r="BI171" s="1">
        <f>16</f>
        <v>16</v>
      </c>
    </row>
    <row r="172" spans="1:63" x14ac:dyDescent="0.15">
      <c r="A172" s="1" t="s">
        <v>63</v>
      </c>
      <c r="B172" s="1" t="s">
        <v>64</v>
      </c>
      <c r="C172" s="1">
        <v>2019000652</v>
      </c>
      <c r="D172" s="1" t="s">
        <v>176</v>
      </c>
      <c r="E172" s="1" t="s">
        <v>66</v>
      </c>
      <c r="F172" s="1">
        <v>75</v>
      </c>
      <c r="G172" s="1" t="s">
        <v>67</v>
      </c>
      <c r="H172" s="2" t="s">
        <v>68</v>
      </c>
      <c r="I172" s="1">
        <v>190125009</v>
      </c>
      <c r="J172">
        <v>20190125</v>
      </c>
      <c r="K172" s="9" t="s">
        <v>69</v>
      </c>
      <c r="L172" s="1">
        <v>11</v>
      </c>
      <c r="M172">
        <v>20190813</v>
      </c>
      <c r="N172" s="1" t="s">
        <v>232</v>
      </c>
      <c r="Q172" s="1" t="s">
        <v>233</v>
      </c>
      <c r="BK172" s="1" t="s">
        <v>76</v>
      </c>
    </row>
    <row r="173" spans="1:63" x14ac:dyDescent="0.15">
      <c r="A173" s="1" t="s">
        <v>63</v>
      </c>
      <c r="B173" s="1" t="s">
        <v>64</v>
      </c>
      <c r="C173" s="1">
        <v>2019001185</v>
      </c>
      <c r="D173" s="1" t="s">
        <v>235</v>
      </c>
      <c r="E173" s="1" t="s">
        <v>85</v>
      </c>
      <c r="F173" s="1">
        <v>56</v>
      </c>
      <c r="G173" s="1" t="s">
        <v>67</v>
      </c>
      <c r="H173" s="2" t="s">
        <v>68</v>
      </c>
      <c r="I173" s="1">
        <v>190126001</v>
      </c>
      <c r="J173">
        <v>20190126</v>
      </c>
      <c r="K173" s="9" t="s">
        <v>73</v>
      </c>
      <c r="L173" s="1">
        <v>3</v>
      </c>
      <c r="M173">
        <v>20190813</v>
      </c>
      <c r="N173" s="1" t="s">
        <v>111</v>
      </c>
      <c r="Q173" s="1" t="s">
        <v>112</v>
      </c>
      <c r="W173" s="1" t="s">
        <v>98</v>
      </c>
      <c r="X173" s="1" t="s">
        <v>92</v>
      </c>
      <c r="Y173" s="1" t="s">
        <v>94</v>
      </c>
      <c r="Z173" s="1" t="s">
        <v>92</v>
      </c>
      <c r="AA173" s="1" t="s">
        <v>92</v>
      </c>
      <c r="AB173" s="1" t="s">
        <v>92</v>
      </c>
      <c r="AC173" s="1" t="s">
        <v>95</v>
      </c>
      <c r="AD173" s="1" t="s">
        <v>113</v>
      </c>
      <c r="AE173" s="1" t="s">
        <v>96</v>
      </c>
      <c r="AF173" s="1" t="s">
        <v>96</v>
      </c>
      <c r="AG173" s="1" t="s">
        <v>113</v>
      </c>
      <c r="AH173" s="1" t="s">
        <v>94</v>
      </c>
      <c r="AI173" s="1" t="s">
        <v>94</v>
      </c>
      <c r="AJ173" s="1" t="s">
        <v>95</v>
      </c>
      <c r="AK173" s="1" t="s">
        <v>82</v>
      </c>
      <c r="AL173" s="1" t="s">
        <v>98</v>
      </c>
      <c r="AM173" s="1" t="s">
        <v>99</v>
      </c>
      <c r="AN173" s="1" t="s">
        <v>92</v>
      </c>
      <c r="AO173" s="1" t="s">
        <v>91</v>
      </c>
      <c r="AP173" s="1" t="s">
        <v>81</v>
      </c>
    </row>
    <row r="174" spans="1:63" x14ac:dyDescent="0.15">
      <c r="A174" s="1" t="s">
        <v>63</v>
      </c>
      <c r="B174" s="1" t="s">
        <v>64</v>
      </c>
      <c r="C174" s="1">
        <v>2019000555</v>
      </c>
      <c r="D174" s="1" t="s">
        <v>200</v>
      </c>
      <c r="E174" s="1" t="s">
        <v>66</v>
      </c>
      <c r="F174" s="1">
        <v>90</v>
      </c>
      <c r="G174" s="1" t="s">
        <v>67</v>
      </c>
      <c r="H174" s="2" t="s">
        <v>68</v>
      </c>
      <c r="I174" s="1">
        <v>190126003</v>
      </c>
      <c r="J174">
        <v>20190126</v>
      </c>
      <c r="K174" s="9" t="s">
        <v>73</v>
      </c>
      <c r="L174" s="1">
        <v>3</v>
      </c>
      <c r="M174">
        <v>20190813</v>
      </c>
      <c r="N174" s="1" t="s">
        <v>111</v>
      </c>
      <c r="Q174" s="1" t="s">
        <v>112</v>
      </c>
      <c r="W174" s="1" t="s">
        <v>98</v>
      </c>
      <c r="X174" s="1" t="s">
        <v>92</v>
      </c>
      <c r="Y174" s="1" t="s">
        <v>94</v>
      </c>
      <c r="Z174" s="1" t="s">
        <v>92</v>
      </c>
      <c r="AA174" s="1" t="s">
        <v>92</v>
      </c>
      <c r="AB174" s="1" t="s">
        <v>92</v>
      </c>
      <c r="AC174" s="1" t="s">
        <v>95</v>
      </c>
      <c r="AD174" s="1" t="s">
        <v>113</v>
      </c>
      <c r="AE174" s="1" t="s">
        <v>96</v>
      </c>
      <c r="AF174" s="1" t="s">
        <v>96</v>
      </c>
      <c r="AG174" s="1" t="s">
        <v>113</v>
      </c>
      <c r="AH174" s="1" t="s">
        <v>94</v>
      </c>
      <c r="AI174" s="1" t="s">
        <v>94</v>
      </c>
      <c r="AJ174" s="1" t="s">
        <v>95</v>
      </c>
      <c r="AK174" s="1" t="s">
        <v>82</v>
      </c>
      <c r="AL174" s="1" t="s">
        <v>98</v>
      </c>
      <c r="AM174" s="1" t="s">
        <v>99</v>
      </c>
      <c r="AN174" s="1" t="s">
        <v>92</v>
      </c>
      <c r="AO174" s="1" t="s">
        <v>91</v>
      </c>
      <c r="AP174" s="1" t="s">
        <v>81</v>
      </c>
    </row>
    <row r="175" spans="1:63" x14ac:dyDescent="0.15">
      <c r="A175" s="1" t="s">
        <v>63</v>
      </c>
      <c r="B175" s="1" t="s">
        <v>64</v>
      </c>
      <c r="C175" s="1">
        <v>2014056754</v>
      </c>
      <c r="D175" s="1" t="s">
        <v>236</v>
      </c>
      <c r="E175" s="1" t="s">
        <v>66</v>
      </c>
      <c r="F175" s="1">
        <v>82</v>
      </c>
      <c r="G175" s="1" t="s">
        <v>117</v>
      </c>
      <c r="H175" s="6" t="s">
        <v>118</v>
      </c>
      <c r="I175" s="1">
        <v>190126012</v>
      </c>
      <c r="J175">
        <v>20190126</v>
      </c>
      <c r="K175" s="9" t="s">
        <v>73</v>
      </c>
      <c r="L175" s="1">
        <v>3</v>
      </c>
      <c r="M175">
        <v>20190813</v>
      </c>
      <c r="N175" s="1" t="s">
        <v>142</v>
      </c>
      <c r="Q175" s="1" t="s">
        <v>143</v>
      </c>
      <c r="Y175" s="1" t="s">
        <v>76</v>
      </c>
      <c r="AB175" s="1" t="s">
        <v>81</v>
      </c>
      <c r="AJ175" s="1" t="s">
        <v>76</v>
      </c>
      <c r="AK175" s="1" t="s">
        <v>82</v>
      </c>
      <c r="AL175" s="1" t="s">
        <v>136</v>
      </c>
      <c r="AO175" s="1" t="s">
        <v>91</v>
      </c>
      <c r="AR175" s="1" t="s">
        <v>122</v>
      </c>
      <c r="AS175" s="1" t="s">
        <v>144</v>
      </c>
      <c r="AT175" s="1" t="s">
        <v>136</v>
      </c>
      <c r="AU175" s="1" t="s">
        <v>77</v>
      </c>
      <c r="AV175" s="1" t="s">
        <v>122</v>
      </c>
      <c r="AW175" s="1" t="s">
        <v>76</v>
      </c>
      <c r="AX175" s="1" t="s">
        <v>99</v>
      </c>
      <c r="AY175" s="1" t="s">
        <v>122</v>
      </c>
      <c r="AZ175" s="1" t="s">
        <v>77</v>
      </c>
      <c r="BA175" s="1" t="s">
        <v>77</v>
      </c>
      <c r="BB175" s="1" t="s">
        <v>76</v>
      </c>
      <c r="BC175" s="1" t="s">
        <v>83</v>
      </c>
    </row>
    <row r="176" spans="1:63" x14ac:dyDescent="0.15">
      <c r="A176" s="1" t="s">
        <v>63</v>
      </c>
      <c r="B176" s="1" t="s">
        <v>64</v>
      </c>
      <c r="C176" s="1">
        <v>2019001185</v>
      </c>
      <c r="D176" s="1" t="s">
        <v>235</v>
      </c>
      <c r="E176" s="1" t="s">
        <v>85</v>
      </c>
      <c r="F176" s="1">
        <v>56</v>
      </c>
      <c r="G176" s="1" t="s">
        <v>67</v>
      </c>
      <c r="H176" s="2" t="s">
        <v>68</v>
      </c>
      <c r="I176" s="1">
        <v>190127002</v>
      </c>
      <c r="J176">
        <v>20190127</v>
      </c>
      <c r="K176" s="9" t="s">
        <v>73</v>
      </c>
      <c r="L176" s="1">
        <v>3</v>
      </c>
      <c r="M176">
        <v>20190813</v>
      </c>
      <c r="N176" s="1" t="s">
        <v>111</v>
      </c>
      <c r="Q176" s="1" t="s">
        <v>112</v>
      </c>
      <c r="W176" s="1" t="s">
        <v>98</v>
      </c>
      <c r="X176" s="1" t="s">
        <v>92</v>
      </c>
      <c r="Y176" s="1" t="s">
        <v>94</v>
      </c>
      <c r="Z176" s="1" t="s">
        <v>92</v>
      </c>
      <c r="AA176" s="1" t="s">
        <v>92</v>
      </c>
      <c r="AB176" s="1" t="s">
        <v>92</v>
      </c>
      <c r="AC176" s="1" t="s">
        <v>95</v>
      </c>
      <c r="AD176" s="1" t="s">
        <v>113</v>
      </c>
      <c r="AE176" s="1" t="s">
        <v>96</v>
      </c>
      <c r="AF176" s="1" t="s">
        <v>96</v>
      </c>
      <c r="AG176" s="1" t="s">
        <v>113</v>
      </c>
      <c r="AH176" s="1" t="s">
        <v>94</v>
      </c>
      <c r="AI176" s="1" t="s">
        <v>94</v>
      </c>
      <c r="AJ176" s="1" t="s">
        <v>95</v>
      </c>
      <c r="AK176" s="1" t="s">
        <v>82</v>
      </c>
      <c r="AL176" s="1" t="s">
        <v>98</v>
      </c>
      <c r="AM176" s="1" t="s">
        <v>99</v>
      </c>
      <c r="AN176" s="1" t="s">
        <v>92</v>
      </c>
      <c r="AO176" s="1" t="s">
        <v>91</v>
      </c>
      <c r="AP176" s="1" t="s">
        <v>81</v>
      </c>
    </row>
    <row r="177" spans="1:63" x14ac:dyDescent="0.15">
      <c r="A177" s="1" t="s">
        <v>63</v>
      </c>
      <c r="B177" s="1" t="s">
        <v>64</v>
      </c>
      <c r="C177" s="1">
        <v>2019000647</v>
      </c>
      <c r="D177" s="1" t="s">
        <v>181</v>
      </c>
      <c r="E177" s="1" t="s">
        <v>66</v>
      </c>
      <c r="F177" s="1">
        <v>84</v>
      </c>
      <c r="G177" s="1" t="s">
        <v>67</v>
      </c>
      <c r="H177" s="2" t="s">
        <v>68</v>
      </c>
      <c r="I177" s="1">
        <v>190127006</v>
      </c>
      <c r="J177">
        <v>20190127</v>
      </c>
      <c r="K177" s="9" t="s">
        <v>73</v>
      </c>
      <c r="L177" s="1">
        <v>3</v>
      </c>
      <c r="M177">
        <v>20190813</v>
      </c>
      <c r="N177" s="1" t="s">
        <v>101</v>
      </c>
      <c r="Q177" s="1" t="s">
        <v>102</v>
      </c>
      <c r="Y177" s="1" t="s">
        <v>77</v>
      </c>
      <c r="Z177" s="1">
        <f>8</f>
        <v>8</v>
      </c>
      <c r="AD177" s="1" t="s">
        <v>105</v>
      </c>
      <c r="AE177" s="1">
        <f>64/4</f>
        <v>16</v>
      </c>
      <c r="AF177" s="1">
        <f>64/2</f>
        <v>32</v>
      </c>
      <c r="AH177" s="1">
        <f>2</f>
        <v>2</v>
      </c>
      <c r="AI177" s="1">
        <f>8</f>
        <v>8</v>
      </c>
      <c r="AJ177" s="1" t="s">
        <v>81</v>
      </c>
      <c r="AL177" s="1" t="s">
        <v>122</v>
      </c>
      <c r="AM177" s="1" t="s">
        <v>122</v>
      </c>
      <c r="AN177" s="1" t="s">
        <v>92</v>
      </c>
      <c r="AQ177" s="1" t="s">
        <v>77</v>
      </c>
      <c r="BG177" s="1" t="s">
        <v>103</v>
      </c>
      <c r="BH177" s="1" t="s">
        <v>76</v>
      </c>
      <c r="BI177" s="1">
        <f>16</f>
        <v>16</v>
      </c>
    </row>
    <row r="178" spans="1:63" x14ac:dyDescent="0.15">
      <c r="A178" s="1" t="s">
        <v>63</v>
      </c>
      <c r="B178" s="1" t="s">
        <v>64</v>
      </c>
      <c r="C178" s="1">
        <v>2019001451</v>
      </c>
      <c r="D178" s="1" t="s">
        <v>228</v>
      </c>
      <c r="E178" s="1" t="s">
        <v>85</v>
      </c>
      <c r="F178" s="1">
        <v>77</v>
      </c>
      <c r="G178" s="1" t="s">
        <v>229</v>
      </c>
      <c r="H178" s="2" t="s">
        <v>230</v>
      </c>
      <c r="I178" s="1">
        <v>190127015</v>
      </c>
      <c r="J178">
        <v>20190127</v>
      </c>
      <c r="K178" s="9" t="s">
        <v>149</v>
      </c>
      <c r="L178" s="1">
        <v>60</v>
      </c>
      <c r="M178">
        <v>20190813</v>
      </c>
      <c r="N178" s="1" t="s">
        <v>142</v>
      </c>
      <c r="Q178" s="1" t="s">
        <v>143</v>
      </c>
      <c r="Y178" s="1" t="s">
        <v>76</v>
      </c>
      <c r="AB178" s="1">
        <f>8</f>
        <v>8</v>
      </c>
      <c r="AJ178" s="1" t="s">
        <v>76</v>
      </c>
      <c r="AK178" s="1" t="s">
        <v>82</v>
      </c>
      <c r="AL178" s="1" t="s">
        <v>136</v>
      </c>
      <c r="AO178" s="1" t="s">
        <v>91</v>
      </c>
      <c r="AR178" s="1" t="s">
        <v>98</v>
      </c>
      <c r="AS178" s="1" t="s">
        <v>144</v>
      </c>
      <c r="AT178" s="1" t="s">
        <v>94</v>
      </c>
      <c r="AU178" s="1" t="s">
        <v>77</v>
      </c>
      <c r="AW178" s="1" t="s">
        <v>76</v>
      </c>
      <c r="AY178" s="1" t="s">
        <v>122</v>
      </c>
      <c r="AZ178" s="1" t="s">
        <v>77</v>
      </c>
      <c r="BA178" s="1" t="s">
        <v>98</v>
      </c>
      <c r="BB178" s="1" t="s">
        <v>76</v>
      </c>
      <c r="BC178" s="1" t="s">
        <v>83</v>
      </c>
    </row>
    <row r="179" spans="1:63" x14ac:dyDescent="0.15">
      <c r="A179" s="1" t="s">
        <v>63</v>
      </c>
      <c r="B179" s="1" t="s">
        <v>64</v>
      </c>
      <c r="C179" s="1">
        <v>2019000992</v>
      </c>
      <c r="D179" s="1" t="s">
        <v>237</v>
      </c>
      <c r="E179" s="1" t="s">
        <v>85</v>
      </c>
      <c r="F179" s="1">
        <v>84</v>
      </c>
      <c r="G179" s="1" t="s">
        <v>117</v>
      </c>
      <c r="H179" s="6" t="s">
        <v>118</v>
      </c>
      <c r="I179" s="1">
        <v>190127303</v>
      </c>
      <c r="J179">
        <v>20190127</v>
      </c>
      <c r="K179" s="9" t="s">
        <v>88</v>
      </c>
      <c r="L179" s="1">
        <v>12</v>
      </c>
      <c r="M179">
        <v>20190813</v>
      </c>
      <c r="N179" s="1" t="s">
        <v>89</v>
      </c>
      <c r="Q179" s="1" t="s">
        <v>90</v>
      </c>
      <c r="W179" s="1" t="s">
        <v>98</v>
      </c>
      <c r="X179" s="1" t="s">
        <v>92</v>
      </c>
      <c r="Y179" s="1" t="s">
        <v>94</v>
      </c>
      <c r="Z179" s="1" t="s">
        <v>92</v>
      </c>
      <c r="AA179" s="1" t="s">
        <v>92</v>
      </c>
      <c r="AB179" s="1" t="s">
        <v>91</v>
      </c>
      <c r="AC179" s="1" t="s">
        <v>95</v>
      </c>
      <c r="AD179" s="1">
        <f>16/8</f>
        <v>2</v>
      </c>
      <c r="AE179" s="1">
        <f>16/4</f>
        <v>4</v>
      </c>
      <c r="AF179" s="1" t="s">
        <v>96</v>
      </c>
      <c r="AG179" s="1">
        <f>32/1</f>
        <v>32</v>
      </c>
      <c r="AH179" s="1" t="s">
        <v>76</v>
      </c>
      <c r="AI179" s="1" t="s">
        <v>76</v>
      </c>
      <c r="AJ179" s="1" t="s">
        <v>81</v>
      </c>
      <c r="AK179" s="1" t="s">
        <v>97</v>
      </c>
      <c r="AL179" s="1" t="s">
        <v>98</v>
      </c>
      <c r="AM179" s="1" t="s">
        <v>99</v>
      </c>
      <c r="AN179" s="1" t="s">
        <v>92</v>
      </c>
      <c r="AO179" s="1" t="s">
        <v>92</v>
      </c>
      <c r="AP179" s="1" t="s">
        <v>94</v>
      </c>
    </row>
    <row r="180" spans="1:63" x14ac:dyDescent="0.15">
      <c r="A180" s="1" t="s">
        <v>63</v>
      </c>
      <c r="B180" s="1" t="s">
        <v>64</v>
      </c>
      <c r="C180" s="1">
        <v>2019000286</v>
      </c>
      <c r="D180" s="1" t="s">
        <v>148</v>
      </c>
      <c r="E180" s="1" t="s">
        <v>85</v>
      </c>
      <c r="F180" s="1">
        <v>56</v>
      </c>
      <c r="G180" s="1" t="s">
        <v>109</v>
      </c>
      <c r="H180" s="2" t="s">
        <v>110</v>
      </c>
      <c r="I180" s="1">
        <v>190128002</v>
      </c>
      <c r="J180">
        <v>20190127</v>
      </c>
      <c r="K180" s="9" t="s">
        <v>73</v>
      </c>
      <c r="L180" s="1">
        <v>3</v>
      </c>
      <c r="M180">
        <v>20190813</v>
      </c>
      <c r="N180" s="1" t="s">
        <v>124</v>
      </c>
      <c r="Q180" s="1" t="s">
        <v>125</v>
      </c>
      <c r="AF180" s="1">
        <f>64/2</f>
        <v>32</v>
      </c>
      <c r="AK180" s="1" t="s">
        <v>82</v>
      </c>
      <c r="AL180" s="1">
        <f>1</f>
        <v>1</v>
      </c>
      <c r="AN180" s="1">
        <f>8</f>
        <v>8</v>
      </c>
      <c r="AO180" s="1" t="s">
        <v>91</v>
      </c>
      <c r="AP180" s="1" t="s">
        <v>81</v>
      </c>
    </row>
    <row r="181" spans="1:63" x14ac:dyDescent="0.15">
      <c r="A181" s="1" t="s">
        <v>63</v>
      </c>
      <c r="B181" s="1" t="s">
        <v>64</v>
      </c>
      <c r="C181" s="1">
        <v>2019000286</v>
      </c>
      <c r="D181" s="1" t="s">
        <v>148</v>
      </c>
      <c r="E181" s="1" t="s">
        <v>85</v>
      </c>
      <c r="F181" s="1">
        <v>56</v>
      </c>
      <c r="G181" s="1" t="s">
        <v>109</v>
      </c>
      <c r="H181" s="2" t="s">
        <v>110</v>
      </c>
      <c r="I181" s="1">
        <v>190128002</v>
      </c>
      <c r="J181">
        <v>20190127</v>
      </c>
      <c r="K181" s="9" t="s">
        <v>73</v>
      </c>
      <c r="L181" s="1">
        <v>3</v>
      </c>
      <c r="M181">
        <v>20190813</v>
      </c>
      <c r="N181" s="1" t="s">
        <v>142</v>
      </c>
      <c r="Q181" s="1" t="s">
        <v>143</v>
      </c>
      <c r="Y181" s="1" t="s">
        <v>76</v>
      </c>
      <c r="AB181" s="1" t="s">
        <v>94</v>
      </c>
      <c r="AJ181" s="1">
        <f>4</f>
        <v>4</v>
      </c>
      <c r="AK181" s="1" t="s">
        <v>82</v>
      </c>
      <c r="AL181" s="1" t="s">
        <v>136</v>
      </c>
      <c r="AO181" s="1" t="s">
        <v>91</v>
      </c>
      <c r="AR181" s="1" t="s">
        <v>98</v>
      </c>
      <c r="AS181" s="1" t="s">
        <v>144</v>
      </c>
      <c r="AT181" s="1" t="s">
        <v>94</v>
      </c>
      <c r="AU181" s="1" t="s">
        <v>77</v>
      </c>
      <c r="AW181" s="1" t="s">
        <v>76</v>
      </c>
      <c r="AY181" s="1" t="s">
        <v>122</v>
      </c>
      <c r="AZ181" s="1" t="s">
        <v>77</v>
      </c>
      <c r="BA181" s="1" t="s">
        <v>98</v>
      </c>
      <c r="BB181" s="1" t="s">
        <v>76</v>
      </c>
      <c r="BC181" s="1" t="s">
        <v>83</v>
      </c>
    </row>
    <row r="182" spans="1:63" x14ac:dyDescent="0.15">
      <c r="A182" s="1" t="s">
        <v>63</v>
      </c>
      <c r="B182" s="1" t="s">
        <v>64</v>
      </c>
      <c r="C182" s="1">
        <v>2019000992</v>
      </c>
      <c r="D182" s="1" t="s">
        <v>237</v>
      </c>
      <c r="E182" s="1" t="s">
        <v>85</v>
      </c>
      <c r="F182" s="1">
        <v>84</v>
      </c>
      <c r="G182" s="1" t="s">
        <v>127</v>
      </c>
      <c r="H182" s="2" t="s">
        <v>128</v>
      </c>
      <c r="I182" s="1">
        <v>190128006</v>
      </c>
      <c r="J182">
        <v>20190116</v>
      </c>
      <c r="K182" s="9" t="s">
        <v>69</v>
      </c>
      <c r="L182" s="1">
        <v>11</v>
      </c>
      <c r="M182">
        <v>20190813</v>
      </c>
      <c r="N182" s="1" t="s">
        <v>89</v>
      </c>
      <c r="Q182" s="1" t="s">
        <v>90</v>
      </c>
      <c r="W182" s="1" t="s">
        <v>98</v>
      </c>
      <c r="X182" s="1" t="s">
        <v>92</v>
      </c>
      <c r="Y182" s="1" t="s">
        <v>94</v>
      </c>
      <c r="Z182" s="1" t="s">
        <v>92</v>
      </c>
      <c r="AA182" s="1" t="s">
        <v>92</v>
      </c>
      <c r="AB182" s="1" t="s">
        <v>91</v>
      </c>
      <c r="AC182" s="1" t="s">
        <v>95</v>
      </c>
      <c r="AD182" s="1">
        <f>16/8</f>
        <v>2</v>
      </c>
      <c r="AE182" s="1">
        <f>16/4</f>
        <v>4</v>
      </c>
      <c r="AF182" s="1" t="s">
        <v>96</v>
      </c>
      <c r="AG182" s="1">
        <f>32/1</f>
        <v>32</v>
      </c>
      <c r="AH182" s="1" t="s">
        <v>76</v>
      </c>
      <c r="AI182" s="1" t="s">
        <v>76</v>
      </c>
      <c r="AJ182" s="1">
        <f>32</f>
        <v>32</v>
      </c>
      <c r="AK182" s="1" t="s">
        <v>97</v>
      </c>
      <c r="AL182" s="1" t="s">
        <v>98</v>
      </c>
      <c r="AM182" s="1" t="s">
        <v>99</v>
      </c>
      <c r="AN182" s="1" t="s">
        <v>92</v>
      </c>
      <c r="AP182" s="1" t="s">
        <v>94</v>
      </c>
      <c r="BF182" s="1" t="s">
        <v>129</v>
      </c>
    </row>
    <row r="183" spans="1:63" x14ac:dyDescent="0.15">
      <c r="A183" s="1" t="s">
        <v>63</v>
      </c>
      <c r="B183" s="1" t="s">
        <v>64</v>
      </c>
      <c r="C183" s="1">
        <v>2019001460</v>
      </c>
      <c r="D183" s="1" t="s">
        <v>170</v>
      </c>
      <c r="E183" s="1" t="s">
        <v>66</v>
      </c>
      <c r="F183" s="1">
        <v>79</v>
      </c>
      <c r="G183" s="1" t="s">
        <v>67</v>
      </c>
      <c r="H183" s="2" t="s">
        <v>68</v>
      </c>
      <c r="I183" s="1">
        <v>190129001</v>
      </c>
      <c r="J183">
        <v>20190129</v>
      </c>
      <c r="K183" s="9" t="s">
        <v>73</v>
      </c>
      <c r="L183" s="1">
        <v>3</v>
      </c>
      <c r="M183">
        <v>20190813</v>
      </c>
      <c r="N183" s="1" t="s">
        <v>111</v>
      </c>
      <c r="Q183" s="1" t="s">
        <v>112</v>
      </c>
      <c r="W183" s="1" t="s">
        <v>98</v>
      </c>
      <c r="Y183" s="1" t="s">
        <v>94</v>
      </c>
      <c r="Z183" s="1" t="s">
        <v>77</v>
      </c>
      <c r="AA183" s="1" t="s">
        <v>92</v>
      </c>
      <c r="AB183" s="1" t="s">
        <v>91</v>
      </c>
      <c r="AC183" s="1" t="s">
        <v>76</v>
      </c>
      <c r="AD183" s="1" t="s">
        <v>113</v>
      </c>
      <c r="AE183" s="1" t="s">
        <v>96</v>
      </c>
      <c r="AF183" s="1" t="s">
        <v>96</v>
      </c>
      <c r="AG183" s="1" t="s">
        <v>113</v>
      </c>
      <c r="AH183" s="1" t="s">
        <v>76</v>
      </c>
      <c r="AI183" s="1" t="s">
        <v>76</v>
      </c>
      <c r="AJ183" s="1" t="s">
        <v>81</v>
      </c>
      <c r="AK183" s="1" t="s">
        <v>97</v>
      </c>
      <c r="AL183" s="1" t="s">
        <v>83</v>
      </c>
      <c r="AM183" s="1" t="s">
        <v>114</v>
      </c>
      <c r="AN183" s="1">
        <f>16</f>
        <v>16</v>
      </c>
      <c r="AO183" s="1" t="s">
        <v>91</v>
      </c>
      <c r="AP183" s="1" t="s">
        <v>94</v>
      </c>
    </row>
    <row r="184" spans="1:63" x14ac:dyDescent="0.15">
      <c r="A184" s="1" t="s">
        <v>63</v>
      </c>
      <c r="B184" s="1" t="s">
        <v>64</v>
      </c>
      <c r="C184" s="1">
        <v>2019001460</v>
      </c>
      <c r="D184" s="1" t="s">
        <v>170</v>
      </c>
      <c r="E184" s="1" t="s">
        <v>66</v>
      </c>
      <c r="F184" s="1">
        <v>79</v>
      </c>
      <c r="G184" s="1" t="s">
        <v>67</v>
      </c>
      <c r="H184" s="2" t="s">
        <v>68</v>
      </c>
      <c r="I184" s="1">
        <v>190129001</v>
      </c>
      <c r="J184">
        <v>20190129</v>
      </c>
      <c r="K184" s="9" t="s">
        <v>73</v>
      </c>
      <c r="L184" s="1">
        <v>3</v>
      </c>
      <c r="M184">
        <v>20190813</v>
      </c>
      <c r="N184" s="1" t="s">
        <v>124</v>
      </c>
      <c r="Q184" s="1" t="s">
        <v>125</v>
      </c>
      <c r="AF184" s="1">
        <f>64/2</f>
        <v>32</v>
      </c>
      <c r="AK184" s="1" t="s">
        <v>82</v>
      </c>
      <c r="AL184" s="1">
        <f>1</f>
        <v>1</v>
      </c>
      <c r="AN184" s="1" t="s">
        <v>81</v>
      </c>
      <c r="AO184" s="1" t="s">
        <v>91</v>
      </c>
      <c r="AP184" s="1" t="s">
        <v>81</v>
      </c>
    </row>
    <row r="185" spans="1:63" x14ac:dyDescent="0.15">
      <c r="A185" s="1" t="s">
        <v>63</v>
      </c>
      <c r="B185" s="1" t="s">
        <v>64</v>
      </c>
      <c r="C185" s="1">
        <v>2019001451</v>
      </c>
      <c r="D185" s="1" t="s">
        <v>228</v>
      </c>
      <c r="E185" s="1" t="s">
        <v>85</v>
      </c>
      <c r="F185" s="1">
        <v>77</v>
      </c>
      <c r="G185" s="1" t="s">
        <v>229</v>
      </c>
      <c r="H185" s="2" t="s">
        <v>230</v>
      </c>
      <c r="I185" s="1">
        <v>190129008</v>
      </c>
      <c r="J185">
        <v>20190129</v>
      </c>
      <c r="K185" s="9" t="s">
        <v>149</v>
      </c>
      <c r="L185" s="1">
        <v>60</v>
      </c>
      <c r="M185">
        <v>20190813</v>
      </c>
      <c r="N185" s="1" t="s">
        <v>142</v>
      </c>
      <c r="Q185" s="1" t="s">
        <v>143</v>
      </c>
      <c r="Y185" s="1" t="s">
        <v>76</v>
      </c>
      <c r="AB185" s="1">
        <f>8</f>
        <v>8</v>
      </c>
      <c r="AJ185" s="1" t="s">
        <v>76</v>
      </c>
      <c r="AK185" s="1" t="s">
        <v>82</v>
      </c>
      <c r="AL185" s="1" t="s">
        <v>136</v>
      </c>
      <c r="AO185" s="1" t="s">
        <v>91</v>
      </c>
      <c r="AR185" s="1" t="s">
        <v>98</v>
      </c>
      <c r="AS185" s="1" t="s">
        <v>144</v>
      </c>
      <c r="AT185" s="1" t="s">
        <v>94</v>
      </c>
      <c r="AU185" s="1" t="s">
        <v>77</v>
      </c>
      <c r="AW185" s="1" t="s">
        <v>76</v>
      </c>
      <c r="AY185" s="1" t="s">
        <v>122</v>
      </c>
      <c r="AZ185" s="1" t="s">
        <v>77</v>
      </c>
      <c r="BA185" s="1" t="s">
        <v>98</v>
      </c>
      <c r="BB185" s="1" t="s">
        <v>76</v>
      </c>
      <c r="BC185" s="1" t="s">
        <v>83</v>
      </c>
    </row>
    <row r="186" spans="1:63" x14ac:dyDescent="0.15">
      <c r="A186" s="1" t="s">
        <v>63</v>
      </c>
      <c r="B186" s="1" t="s">
        <v>64</v>
      </c>
      <c r="C186" s="1">
        <v>2019001738</v>
      </c>
      <c r="D186" s="1" t="s">
        <v>238</v>
      </c>
      <c r="E186" s="1" t="s">
        <v>66</v>
      </c>
      <c r="F186" s="1">
        <v>4</v>
      </c>
      <c r="G186" s="1" t="s">
        <v>153</v>
      </c>
      <c r="H186" s="2" t="s">
        <v>154</v>
      </c>
      <c r="I186" s="1">
        <v>190129018</v>
      </c>
      <c r="J186">
        <v>20190129</v>
      </c>
      <c r="K186" s="9" t="s">
        <v>73</v>
      </c>
      <c r="L186" s="1">
        <v>3</v>
      </c>
      <c r="M186">
        <v>20190813</v>
      </c>
      <c r="N186" s="1" t="s">
        <v>239</v>
      </c>
      <c r="Q186" s="1" t="s">
        <v>240</v>
      </c>
      <c r="W186" s="1" t="s">
        <v>98</v>
      </c>
      <c r="X186" s="1" t="s">
        <v>92</v>
      </c>
      <c r="Y186" s="1" t="s">
        <v>76</v>
      </c>
      <c r="Z186" s="1" t="s">
        <v>77</v>
      </c>
      <c r="AA186" s="1" t="s">
        <v>92</v>
      </c>
      <c r="AC186" s="1" t="s">
        <v>76</v>
      </c>
      <c r="AD186" s="1" t="s">
        <v>78</v>
      </c>
      <c r="AE186" s="1" t="s">
        <v>79</v>
      </c>
      <c r="AF186" s="1">
        <f>16/2</f>
        <v>8</v>
      </c>
      <c r="AG186" s="1">
        <f>32/1</f>
        <v>32</v>
      </c>
      <c r="AH186" s="1" t="s">
        <v>76</v>
      </c>
      <c r="AI186" s="1" t="s">
        <v>76</v>
      </c>
      <c r="AJ186" s="1" t="s">
        <v>81</v>
      </c>
      <c r="AK186" s="1" t="s">
        <v>82</v>
      </c>
      <c r="AL186" s="1" t="s">
        <v>83</v>
      </c>
      <c r="AM186" s="1" t="s">
        <v>114</v>
      </c>
      <c r="AN186" s="1" t="s">
        <v>81</v>
      </c>
      <c r="AO186" s="1">
        <f>16</f>
        <v>16</v>
      </c>
      <c r="AP186" s="1" t="s">
        <v>81</v>
      </c>
    </row>
    <row r="187" spans="1:63" x14ac:dyDescent="0.15">
      <c r="A187" s="1" t="s">
        <v>63</v>
      </c>
      <c r="B187" s="1" t="s">
        <v>64</v>
      </c>
      <c r="C187" s="1">
        <v>2019001185</v>
      </c>
      <c r="D187" s="1" t="s">
        <v>235</v>
      </c>
      <c r="E187" s="1" t="s">
        <v>85</v>
      </c>
      <c r="F187" s="1">
        <v>56</v>
      </c>
      <c r="G187" s="1" t="s">
        <v>67</v>
      </c>
      <c r="H187" s="2" t="s">
        <v>68</v>
      </c>
      <c r="I187" s="1">
        <v>190130001</v>
      </c>
      <c r="J187">
        <v>20190130</v>
      </c>
      <c r="K187" s="9" t="s">
        <v>73</v>
      </c>
      <c r="L187" s="1">
        <v>3</v>
      </c>
      <c r="M187">
        <v>20190813</v>
      </c>
      <c r="N187" s="1" t="s">
        <v>111</v>
      </c>
      <c r="Q187" s="1" t="s">
        <v>112</v>
      </c>
      <c r="W187" s="1" t="s">
        <v>98</v>
      </c>
      <c r="X187" s="1" t="s">
        <v>92</v>
      </c>
      <c r="Y187" s="1" t="s">
        <v>94</v>
      </c>
      <c r="Z187" s="1" t="s">
        <v>92</v>
      </c>
      <c r="AA187" s="1" t="s">
        <v>92</v>
      </c>
      <c r="AB187" s="1" t="s">
        <v>92</v>
      </c>
      <c r="AC187" s="1" t="s">
        <v>95</v>
      </c>
      <c r="AD187" s="1" t="s">
        <v>113</v>
      </c>
      <c r="AE187" s="1" t="s">
        <v>96</v>
      </c>
      <c r="AF187" s="1" t="s">
        <v>96</v>
      </c>
      <c r="AG187" s="1" t="s">
        <v>113</v>
      </c>
      <c r="AH187" s="1" t="s">
        <v>94</v>
      </c>
      <c r="AI187" s="1" t="s">
        <v>94</v>
      </c>
      <c r="AJ187" s="1" t="s">
        <v>95</v>
      </c>
      <c r="AK187" s="1" t="s">
        <v>82</v>
      </c>
      <c r="AL187" s="1" t="s">
        <v>98</v>
      </c>
      <c r="AM187" s="1" t="s">
        <v>99</v>
      </c>
      <c r="AN187" s="1" t="s">
        <v>92</v>
      </c>
      <c r="AO187" s="1" t="s">
        <v>91</v>
      </c>
      <c r="AP187" s="1" t="s">
        <v>81</v>
      </c>
    </row>
    <row r="188" spans="1:63" x14ac:dyDescent="0.15">
      <c r="A188" s="1" t="s">
        <v>63</v>
      </c>
      <c r="B188" s="1" t="s">
        <v>64</v>
      </c>
      <c r="C188" s="1">
        <v>2019001703</v>
      </c>
      <c r="D188" s="1" t="s">
        <v>241</v>
      </c>
      <c r="E188" s="1" t="s">
        <v>66</v>
      </c>
      <c r="F188" s="1">
        <v>61</v>
      </c>
      <c r="G188" s="1" t="s">
        <v>140</v>
      </c>
      <c r="H188" s="2" t="s">
        <v>141</v>
      </c>
      <c r="I188" s="1">
        <v>190130009</v>
      </c>
      <c r="J188">
        <v>20190128</v>
      </c>
      <c r="K188" s="9" t="s">
        <v>73</v>
      </c>
      <c r="L188" s="1">
        <v>3</v>
      </c>
      <c r="M188">
        <v>20190813</v>
      </c>
      <c r="N188" s="1" t="s">
        <v>101</v>
      </c>
      <c r="Q188" s="1" t="s">
        <v>102</v>
      </c>
      <c r="Y188" s="1" t="s">
        <v>77</v>
      </c>
      <c r="Z188" s="1">
        <f>8</f>
        <v>8</v>
      </c>
      <c r="AD188" s="1">
        <f>32/1</f>
        <v>32</v>
      </c>
      <c r="AE188" s="1">
        <f>16/4</f>
        <v>4</v>
      </c>
      <c r="AF188" s="1" t="s">
        <v>96</v>
      </c>
      <c r="AH188" s="1">
        <f>2</f>
        <v>2</v>
      </c>
      <c r="AI188" s="1" t="s">
        <v>76</v>
      </c>
      <c r="AJ188" s="1" t="s">
        <v>81</v>
      </c>
      <c r="AL188" s="1" t="s">
        <v>98</v>
      </c>
      <c r="AM188" s="1" t="s">
        <v>99</v>
      </c>
      <c r="AN188" s="1">
        <f>8</f>
        <v>8</v>
      </c>
      <c r="AQ188" s="1" t="s">
        <v>77</v>
      </c>
      <c r="BG188" s="1">
        <f>16</f>
        <v>16</v>
      </c>
      <c r="BH188" s="1" t="s">
        <v>76</v>
      </c>
      <c r="BI188" s="1">
        <f>32</f>
        <v>32</v>
      </c>
    </row>
    <row r="189" spans="1:63" x14ac:dyDescent="0.15">
      <c r="A189" s="1" t="s">
        <v>63</v>
      </c>
      <c r="B189" s="1" t="s">
        <v>64</v>
      </c>
      <c r="C189" s="1">
        <v>2019001703</v>
      </c>
      <c r="D189" s="1" t="s">
        <v>241</v>
      </c>
      <c r="E189" s="1" t="s">
        <v>66</v>
      </c>
      <c r="F189" s="1">
        <v>61</v>
      </c>
      <c r="G189" s="1" t="s">
        <v>140</v>
      </c>
      <c r="H189" s="2" t="s">
        <v>141</v>
      </c>
      <c r="I189" s="1">
        <v>190130012</v>
      </c>
      <c r="J189">
        <v>20190128</v>
      </c>
      <c r="K189" s="9" t="s">
        <v>73</v>
      </c>
      <c r="L189" s="1">
        <v>3</v>
      </c>
      <c r="M189">
        <v>20190813</v>
      </c>
      <c r="N189" s="1" t="s">
        <v>101</v>
      </c>
      <c r="Q189" s="1" t="s">
        <v>102</v>
      </c>
      <c r="Y189" s="1" t="s">
        <v>77</v>
      </c>
      <c r="Z189" s="1">
        <f>8</f>
        <v>8</v>
      </c>
      <c r="AD189" s="1">
        <f>32/1</f>
        <v>32</v>
      </c>
      <c r="AE189" s="1">
        <f>16/4</f>
        <v>4</v>
      </c>
      <c r="AF189" s="1" t="s">
        <v>96</v>
      </c>
      <c r="AH189" s="1">
        <f>2</f>
        <v>2</v>
      </c>
      <c r="AI189" s="1" t="s">
        <v>76</v>
      </c>
      <c r="AJ189" s="1" t="s">
        <v>81</v>
      </c>
      <c r="AL189" s="1" t="s">
        <v>98</v>
      </c>
      <c r="AM189" s="1" t="s">
        <v>99</v>
      </c>
      <c r="AN189" s="1">
        <f>8</f>
        <v>8</v>
      </c>
      <c r="AQ189" s="1" t="s">
        <v>77</v>
      </c>
      <c r="BG189" s="1">
        <f>16</f>
        <v>16</v>
      </c>
      <c r="BH189" s="1" t="s">
        <v>76</v>
      </c>
      <c r="BI189" s="1">
        <f>32</f>
        <v>32</v>
      </c>
    </row>
    <row r="190" spans="1:63" x14ac:dyDescent="0.15">
      <c r="A190" s="1" t="s">
        <v>63</v>
      </c>
      <c r="B190" s="1" t="s">
        <v>64</v>
      </c>
      <c r="C190" s="1">
        <v>2019001436</v>
      </c>
      <c r="D190" s="1" t="s">
        <v>242</v>
      </c>
      <c r="E190" s="1" t="s">
        <v>66</v>
      </c>
      <c r="F190" s="1">
        <v>81</v>
      </c>
      <c r="G190" s="1" t="s">
        <v>140</v>
      </c>
      <c r="H190" s="2" t="s">
        <v>141</v>
      </c>
      <c r="I190" s="1">
        <v>190130016</v>
      </c>
      <c r="J190">
        <v>20190130</v>
      </c>
      <c r="K190" s="9" t="s">
        <v>73</v>
      </c>
      <c r="L190" s="1">
        <v>3</v>
      </c>
      <c r="M190">
        <v>20190813</v>
      </c>
      <c r="N190" s="1" t="s">
        <v>101</v>
      </c>
      <c r="Q190" s="1" t="s">
        <v>102</v>
      </c>
      <c r="Y190" s="1" t="s">
        <v>77</v>
      </c>
      <c r="Z190" s="1">
        <f>8</f>
        <v>8</v>
      </c>
      <c r="AD190" s="1" t="s">
        <v>105</v>
      </c>
      <c r="AE190" s="1" t="s">
        <v>106</v>
      </c>
      <c r="AF190" s="1" t="s">
        <v>119</v>
      </c>
      <c r="AH190" s="1" t="s">
        <v>76</v>
      </c>
      <c r="AI190" s="1" t="s">
        <v>76</v>
      </c>
      <c r="AJ190" s="1" t="s">
        <v>81</v>
      </c>
      <c r="AL190" s="1">
        <f>1</f>
        <v>1</v>
      </c>
      <c r="AM190" s="1" t="s">
        <v>122</v>
      </c>
      <c r="AN190" s="1">
        <f>2</f>
        <v>2</v>
      </c>
      <c r="AQ190" s="1" t="s">
        <v>77</v>
      </c>
      <c r="BG190" s="1" t="s">
        <v>91</v>
      </c>
      <c r="BH190" s="1" t="s">
        <v>76</v>
      </c>
      <c r="BI190" s="1" t="s">
        <v>91</v>
      </c>
    </row>
    <row r="191" spans="1:63" x14ac:dyDescent="0.15">
      <c r="A191" s="1" t="s">
        <v>63</v>
      </c>
      <c r="B191" s="1" t="s">
        <v>64</v>
      </c>
      <c r="C191" s="1">
        <v>2019001455</v>
      </c>
      <c r="D191" s="1" t="s">
        <v>227</v>
      </c>
      <c r="E191" s="1" t="s">
        <v>66</v>
      </c>
      <c r="F191" s="1">
        <v>74</v>
      </c>
      <c r="G191" s="1" t="s">
        <v>117</v>
      </c>
      <c r="H191" s="6" t="s">
        <v>118</v>
      </c>
      <c r="I191" s="1">
        <v>190130018</v>
      </c>
      <c r="J191">
        <v>20190130</v>
      </c>
      <c r="K191" s="9" t="s">
        <v>73</v>
      </c>
      <c r="L191" s="1">
        <v>3</v>
      </c>
      <c r="M191">
        <v>20190813</v>
      </c>
      <c r="N191" s="1" t="s">
        <v>101</v>
      </c>
      <c r="Q191" s="1" t="s">
        <v>102</v>
      </c>
      <c r="Y191" s="1" t="s">
        <v>77</v>
      </c>
      <c r="Z191" s="1">
        <f>8</f>
        <v>8</v>
      </c>
      <c r="AD191" s="1">
        <f>64/3</f>
        <v>21.333333333333332</v>
      </c>
      <c r="AE191" s="1">
        <f>64/4</f>
        <v>16</v>
      </c>
      <c r="AF191" s="1">
        <f>64/2</f>
        <v>32</v>
      </c>
      <c r="AH191" s="1" t="s">
        <v>76</v>
      </c>
      <c r="AI191" s="1">
        <f>2</f>
        <v>2</v>
      </c>
      <c r="AJ191" s="1" t="s">
        <v>81</v>
      </c>
      <c r="AL191" s="1" t="s">
        <v>122</v>
      </c>
      <c r="AM191" s="1" t="s">
        <v>122</v>
      </c>
      <c r="AN191" s="1" t="s">
        <v>92</v>
      </c>
      <c r="AQ191" s="1" t="s">
        <v>77</v>
      </c>
      <c r="BG191" s="1" t="s">
        <v>103</v>
      </c>
      <c r="BH191" s="1" t="s">
        <v>76</v>
      </c>
      <c r="BI191" s="1">
        <f>16</f>
        <v>16</v>
      </c>
    </row>
    <row r="192" spans="1:63" x14ac:dyDescent="0.15">
      <c r="A192" s="1" t="s">
        <v>63</v>
      </c>
      <c r="B192" s="1" t="s">
        <v>64</v>
      </c>
      <c r="C192" s="1">
        <v>2019001185</v>
      </c>
      <c r="D192" s="1" t="s">
        <v>235</v>
      </c>
      <c r="E192" s="1" t="s">
        <v>85</v>
      </c>
      <c r="F192" s="1">
        <v>56</v>
      </c>
      <c r="G192" s="1" t="s">
        <v>67</v>
      </c>
      <c r="H192" s="2" t="s">
        <v>68</v>
      </c>
      <c r="I192" s="1">
        <v>190131003</v>
      </c>
      <c r="J192">
        <v>20190131</v>
      </c>
      <c r="K192" s="9" t="s">
        <v>69</v>
      </c>
      <c r="L192" s="1">
        <v>11</v>
      </c>
      <c r="M192">
        <v>20190813</v>
      </c>
      <c r="N192" s="1" t="s">
        <v>186</v>
      </c>
      <c r="Q192" s="1" t="s">
        <v>187</v>
      </c>
      <c r="BK192" s="1" t="s">
        <v>76</v>
      </c>
    </row>
    <row r="193" spans="1:61" x14ac:dyDescent="0.15">
      <c r="A193" s="1" t="s">
        <v>63</v>
      </c>
      <c r="B193" s="1" t="s">
        <v>64</v>
      </c>
      <c r="C193" s="1">
        <v>2019001589</v>
      </c>
      <c r="D193" s="1" t="s">
        <v>243</v>
      </c>
      <c r="E193" s="1" t="s">
        <v>85</v>
      </c>
      <c r="F193" s="1">
        <v>96</v>
      </c>
      <c r="G193" s="1" t="s">
        <v>86</v>
      </c>
      <c r="H193" s="6" t="s">
        <v>87</v>
      </c>
      <c r="I193" s="1">
        <v>190131004</v>
      </c>
      <c r="J193">
        <v>20190130</v>
      </c>
      <c r="K193" s="9" t="s">
        <v>73</v>
      </c>
      <c r="L193" s="1">
        <v>3</v>
      </c>
      <c r="M193">
        <v>20190813</v>
      </c>
      <c r="N193" s="1" t="s">
        <v>124</v>
      </c>
      <c r="Q193" s="1" t="s">
        <v>125</v>
      </c>
      <c r="AF193" s="1">
        <f>64/2</f>
        <v>32</v>
      </c>
      <c r="AK193" s="1" t="s">
        <v>82</v>
      </c>
      <c r="AL193" s="1">
        <f>1</f>
        <v>1</v>
      </c>
      <c r="AN193" s="1" t="s">
        <v>92</v>
      </c>
      <c r="AO193" s="1" t="s">
        <v>91</v>
      </c>
      <c r="AP193" s="1" t="s">
        <v>81</v>
      </c>
    </row>
    <row r="194" spans="1:61" x14ac:dyDescent="0.15">
      <c r="A194" s="1" t="s">
        <v>63</v>
      </c>
      <c r="B194" s="1" t="s">
        <v>64</v>
      </c>
      <c r="C194" s="1">
        <v>2019001811</v>
      </c>
      <c r="D194" s="1" t="s">
        <v>244</v>
      </c>
      <c r="E194" s="1" t="s">
        <v>85</v>
      </c>
      <c r="F194" s="1">
        <v>88</v>
      </c>
      <c r="G194" s="1" t="s">
        <v>140</v>
      </c>
      <c r="H194" s="2" t="s">
        <v>141</v>
      </c>
      <c r="I194" s="1">
        <v>190131005</v>
      </c>
      <c r="J194">
        <v>20190130</v>
      </c>
      <c r="K194" s="9" t="s">
        <v>73</v>
      </c>
      <c r="L194" s="1">
        <v>3</v>
      </c>
      <c r="M194">
        <v>20190813</v>
      </c>
      <c r="N194" s="1" t="s">
        <v>111</v>
      </c>
      <c r="Q194" s="1" t="s">
        <v>112</v>
      </c>
      <c r="W194" s="1" t="s">
        <v>98</v>
      </c>
      <c r="X194" s="1" t="s">
        <v>92</v>
      </c>
      <c r="Y194" s="1" t="s">
        <v>94</v>
      </c>
      <c r="Z194" s="1">
        <f>8</f>
        <v>8</v>
      </c>
      <c r="AA194" s="1" t="s">
        <v>92</v>
      </c>
      <c r="AB194" s="1" t="s">
        <v>92</v>
      </c>
      <c r="AC194" s="1" t="s">
        <v>95</v>
      </c>
      <c r="AD194" s="1" t="s">
        <v>113</v>
      </c>
      <c r="AE194" s="1" t="s">
        <v>96</v>
      </c>
      <c r="AF194" s="1" t="s">
        <v>96</v>
      </c>
      <c r="AG194" s="1" t="s">
        <v>113</v>
      </c>
      <c r="AH194" s="1" t="s">
        <v>76</v>
      </c>
      <c r="AI194" s="1" t="s">
        <v>76</v>
      </c>
      <c r="AJ194" s="1" t="s">
        <v>81</v>
      </c>
      <c r="AK194" s="1" t="s">
        <v>97</v>
      </c>
      <c r="AL194" s="1">
        <f>1</f>
        <v>1</v>
      </c>
      <c r="AM194" s="1">
        <f>0.5</f>
        <v>0.5</v>
      </c>
      <c r="AN194" s="1" t="s">
        <v>92</v>
      </c>
      <c r="AO194" s="1" t="s">
        <v>91</v>
      </c>
      <c r="AP194" s="1" t="s">
        <v>81</v>
      </c>
    </row>
    <row r="195" spans="1:61" x14ac:dyDescent="0.15">
      <c r="A195" s="1" t="s">
        <v>63</v>
      </c>
      <c r="B195" s="1" t="s">
        <v>64</v>
      </c>
      <c r="C195" s="1">
        <v>2019001811</v>
      </c>
      <c r="D195" s="1" t="s">
        <v>244</v>
      </c>
      <c r="E195" s="1" t="s">
        <v>85</v>
      </c>
      <c r="F195" s="1">
        <v>88</v>
      </c>
      <c r="G195" s="1" t="s">
        <v>140</v>
      </c>
      <c r="H195" s="2" t="s">
        <v>141</v>
      </c>
      <c r="I195" s="1">
        <v>190131006</v>
      </c>
      <c r="J195">
        <v>20190130</v>
      </c>
      <c r="K195" s="9" t="s">
        <v>73</v>
      </c>
      <c r="L195" s="1">
        <v>3</v>
      </c>
      <c r="M195">
        <v>20190813</v>
      </c>
      <c r="N195" s="1" t="s">
        <v>111</v>
      </c>
      <c r="Q195" s="1" t="s">
        <v>112</v>
      </c>
      <c r="W195" s="1" t="s">
        <v>98</v>
      </c>
      <c r="X195" s="1" t="s">
        <v>92</v>
      </c>
      <c r="Y195" s="1" t="s">
        <v>94</v>
      </c>
      <c r="Z195" s="1">
        <f>8</f>
        <v>8</v>
      </c>
      <c r="AA195" s="1" t="s">
        <v>92</v>
      </c>
      <c r="AB195" s="1" t="s">
        <v>92</v>
      </c>
      <c r="AC195" s="1" t="s">
        <v>95</v>
      </c>
      <c r="AD195" s="1" t="s">
        <v>113</v>
      </c>
      <c r="AE195" s="1" t="s">
        <v>96</v>
      </c>
      <c r="AF195" s="1" t="s">
        <v>96</v>
      </c>
      <c r="AG195" s="1" t="s">
        <v>113</v>
      </c>
      <c r="AH195" s="1" t="s">
        <v>76</v>
      </c>
      <c r="AI195" s="1" t="s">
        <v>76</v>
      </c>
      <c r="AJ195" s="1" t="s">
        <v>81</v>
      </c>
      <c r="AK195" s="1" t="s">
        <v>97</v>
      </c>
      <c r="AL195" s="1">
        <f>1</f>
        <v>1</v>
      </c>
      <c r="AM195" s="1">
        <f>0.5</f>
        <v>0.5</v>
      </c>
      <c r="AN195" s="1" t="s">
        <v>92</v>
      </c>
      <c r="AO195" s="1" t="s">
        <v>91</v>
      </c>
      <c r="AP195" s="1" t="s">
        <v>81</v>
      </c>
    </row>
    <row r="196" spans="1:61" x14ac:dyDescent="0.15">
      <c r="A196" s="1" t="s">
        <v>63</v>
      </c>
      <c r="B196" s="1" t="s">
        <v>64</v>
      </c>
      <c r="C196" s="1">
        <v>2019001185</v>
      </c>
      <c r="D196" s="1" t="s">
        <v>235</v>
      </c>
      <c r="E196" s="1" t="s">
        <v>85</v>
      </c>
      <c r="F196" s="1">
        <v>56</v>
      </c>
      <c r="G196" s="1" t="s">
        <v>67</v>
      </c>
      <c r="H196" s="2" t="s">
        <v>68</v>
      </c>
      <c r="I196" s="1">
        <v>190131007</v>
      </c>
      <c r="J196">
        <v>20190131</v>
      </c>
      <c r="K196" s="9" t="s">
        <v>73</v>
      </c>
      <c r="L196" s="1">
        <v>3</v>
      </c>
      <c r="M196">
        <v>20190813</v>
      </c>
      <c r="N196" s="1" t="s">
        <v>111</v>
      </c>
      <c r="Q196" s="1" t="s">
        <v>112</v>
      </c>
      <c r="W196" s="1" t="s">
        <v>98</v>
      </c>
      <c r="X196" s="1" t="s">
        <v>92</v>
      </c>
      <c r="Y196" s="1" t="s">
        <v>94</v>
      </c>
      <c r="Z196" s="1" t="s">
        <v>92</v>
      </c>
      <c r="AA196" s="1" t="s">
        <v>92</v>
      </c>
      <c r="AB196" s="1" t="s">
        <v>92</v>
      </c>
      <c r="AC196" s="1" t="s">
        <v>95</v>
      </c>
      <c r="AD196" s="1" t="s">
        <v>113</v>
      </c>
      <c r="AE196" s="1" t="s">
        <v>96</v>
      </c>
      <c r="AF196" s="1" t="s">
        <v>96</v>
      </c>
      <c r="AG196" s="1" t="s">
        <v>113</v>
      </c>
      <c r="AH196" s="1" t="s">
        <v>94</v>
      </c>
      <c r="AI196" s="1" t="s">
        <v>94</v>
      </c>
      <c r="AJ196" s="1" t="s">
        <v>95</v>
      </c>
      <c r="AK196" s="1" t="s">
        <v>82</v>
      </c>
      <c r="AL196" s="1" t="s">
        <v>98</v>
      </c>
      <c r="AM196" s="1" t="s">
        <v>99</v>
      </c>
      <c r="AN196" s="1" t="s">
        <v>92</v>
      </c>
      <c r="AO196" s="1" t="s">
        <v>91</v>
      </c>
      <c r="AP196" s="1" t="s">
        <v>81</v>
      </c>
    </row>
    <row r="197" spans="1:61" x14ac:dyDescent="0.15">
      <c r="A197" s="1" t="s">
        <v>63</v>
      </c>
      <c r="B197" s="1" t="s">
        <v>64</v>
      </c>
      <c r="C197" s="1">
        <v>2019000694</v>
      </c>
      <c r="D197" s="1" t="s">
        <v>245</v>
      </c>
      <c r="E197" s="1" t="s">
        <v>85</v>
      </c>
      <c r="F197" s="1">
        <v>74</v>
      </c>
      <c r="G197" s="1" t="s">
        <v>146</v>
      </c>
      <c r="H197" s="2" t="s">
        <v>147</v>
      </c>
      <c r="I197" s="1">
        <v>190131010</v>
      </c>
      <c r="J197">
        <v>20190131</v>
      </c>
      <c r="K197" s="9" t="s">
        <v>246</v>
      </c>
      <c r="L197" s="1">
        <v>64</v>
      </c>
      <c r="M197">
        <v>20190813</v>
      </c>
      <c r="N197" s="1" t="s">
        <v>247</v>
      </c>
      <c r="Q197" s="1" t="s">
        <v>248</v>
      </c>
      <c r="Y197" s="1" t="s">
        <v>76</v>
      </c>
      <c r="AB197" s="1" t="s">
        <v>81</v>
      </c>
      <c r="AJ197" s="1" t="s">
        <v>76</v>
      </c>
      <c r="AK197" s="1" t="s">
        <v>82</v>
      </c>
      <c r="AL197" s="1" t="s">
        <v>136</v>
      </c>
      <c r="AO197" s="1" t="s">
        <v>91</v>
      </c>
      <c r="AR197" s="1" t="s">
        <v>122</v>
      </c>
      <c r="AS197" s="1" t="s">
        <v>144</v>
      </c>
      <c r="AT197" s="1">
        <f>8</f>
        <v>8</v>
      </c>
      <c r="AU197" s="1" t="s">
        <v>77</v>
      </c>
      <c r="AV197" s="1">
        <f>0.5</f>
        <v>0.5</v>
      </c>
      <c r="AW197" s="1" t="s">
        <v>76</v>
      </c>
      <c r="AY197" s="1" t="s">
        <v>122</v>
      </c>
      <c r="AZ197" s="1" t="s">
        <v>77</v>
      </c>
      <c r="BA197" s="1" t="s">
        <v>98</v>
      </c>
      <c r="BB197" s="1" t="s">
        <v>76</v>
      </c>
      <c r="BC197" s="1" t="s">
        <v>83</v>
      </c>
    </row>
    <row r="198" spans="1:61" x14ac:dyDescent="0.15">
      <c r="A198" s="1" t="s">
        <v>63</v>
      </c>
      <c r="B198" s="1" t="s">
        <v>64</v>
      </c>
      <c r="C198" s="1">
        <v>2019001860</v>
      </c>
      <c r="D198" s="1" t="s">
        <v>249</v>
      </c>
      <c r="E198" s="1" t="s">
        <v>85</v>
      </c>
      <c r="F198" s="1">
        <v>68</v>
      </c>
      <c r="G198" s="1" t="s">
        <v>86</v>
      </c>
      <c r="H198" s="6" t="s">
        <v>87</v>
      </c>
      <c r="I198" s="1">
        <v>190131012</v>
      </c>
      <c r="J198">
        <v>20190131</v>
      </c>
      <c r="K198" s="9" t="s">
        <v>73</v>
      </c>
      <c r="L198" s="1">
        <v>3</v>
      </c>
      <c r="M198">
        <v>20190813</v>
      </c>
      <c r="N198" s="1" t="s">
        <v>74</v>
      </c>
      <c r="Q198" s="1" t="s">
        <v>75</v>
      </c>
      <c r="Y198" s="1" t="s">
        <v>94</v>
      </c>
      <c r="Z198" s="1" t="s">
        <v>92</v>
      </c>
      <c r="AC198" s="1" t="s">
        <v>95</v>
      </c>
      <c r="AD198" s="1" t="s">
        <v>113</v>
      </c>
      <c r="AE198" s="1" t="s">
        <v>96</v>
      </c>
      <c r="AF198" s="1" t="s">
        <v>96</v>
      </c>
      <c r="AG198" s="1" t="s">
        <v>113</v>
      </c>
      <c r="AH198" s="1" t="s">
        <v>94</v>
      </c>
      <c r="AI198" s="1" t="s">
        <v>94</v>
      </c>
      <c r="AJ198" s="1" t="s">
        <v>95</v>
      </c>
      <c r="AK198" s="1" t="s">
        <v>97</v>
      </c>
      <c r="AL198" s="1" t="s">
        <v>98</v>
      </c>
      <c r="AM198" s="1" t="s">
        <v>99</v>
      </c>
      <c r="AN198" s="1" t="s">
        <v>92</v>
      </c>
      <c r="AP198" s="1" t="s">
        <v>81</v>
      </c>
      <c r="AQ198" s="1" t="s">
        <v>77</v>
      </c>
    </row>
    <row r="199" spans="1:61" x14ac:dyDescent="0.15">
      <c r="A199" s="1" t="s">
        <v>63</v>
      </c>
      <c r="B199" s="1" t="s">
        <v>64</v>
      </c>
      <c r="C199" s="1">
        <v>2019001185</v>
      </c>
      <c r="D199" s="1" t="s">
        <v>235</v>
      </c>
      <c r="E199" s="1" t="s">
        <v>85</v>
      </c>
      <c r="F199" s="1">
        <v>56</v>
      </c>
      <c r="G199" s="1" t="s">
        <v>67</v>
      </c>
      <c r="H199" s="2" t="s">
        <v>68</v>
      </c>
      <c r="I199" s="1">
        <v>190201002</v>
      </c>
      <c r="J199">
        <v>20190201</v>
      </c>
      <c r="K199" s="9" t="s">
        <v>73</v>
      </c>
      <c r="L199" s="1">
        <v>3</v>
      </c>
      <c r="M199">
        <v>20190813</v>
      </c>
      <c r="N199" s="1" t="s">
        <v>111</v>
      </c>
      <c r="Q199" s="1" t="s">
        <v>112</v>
      </c>
      <c r="W199" s="1" t="s">
        <v>98</v>
      </c>
      <c r="X199" s="1" t="s">
        <v>92</v>
      </c>
      <c r="Y199" s="1" t="s">
        <v>94</v>
      </c>
      <c r="Z199" s="1" t="s">
        <v>92</v>
      </c>
      <c r="AA199" s="1" t="s">
        <v>92</v>
      </c>
      <c r="AB199" s="1" t="s">
        <v>92</v>
      </c>
      <c r="AC199" s="1" t="s">
        <v>95</v>
      </c>
      <c r="AD199" s="1" t="s">
        <v>113</v>
      </c>
      <c r="AE199" s="1" t="s">
        <v>96</v>
      </c>
      <c r="AF199" s="1" t="s">
        <v>96</v>
      </c>
      <c r="AG199" s="1" t="s">
        <v>113</v>
      </c>
      <c r="AH199" s="1" t="s">
        <v>94</v>
      </c>
      <c r="AI199" s="1" t="s">
        <v>94</v>
      </c>
      <c r="AJ199" s="1" t="s">
        <v>95</v>
      </c>
      <c r="AK199" s="1" t="s">
        <v>82</v>
      </c>
      <c r="AL199" s="1" t="s">
        <v>98</v>
      </c>
      <c r="AM199" s="1" t="s">
        <v>99</v>
      </c>
      <c r="AN199" s="1" t="s">
        <v>92</v>
      </c>
      <c r="AO199" s="1" t="s">
        <v>91</v>
      </c>
      <c r="AP199" s="1" t="s">
        <v>81</v>
      </c>
    </row>
    <row r="200" spans="1:61" x14ac:dyDescent="0.15">
      <c r="A200" s="1" t="s">
        <v>63</v>
      </c>
      <c r="B200" s="1" t="s">
        <v>64</v>
      </c>
      <c r="C200" s="1">
        <v>2019001185</v>
      </c>
      <c r="D200" s="1" t="s">
        <v>235</v>
      </c>
      <c r="E200" s="1" t="s">
        <v>85</v>
      </c>
      <c r="F200" s="1">
        <v>56</v>
      </c>
      <c r="G200" s="1" t="s">
        <v>67</v>
      </c>
      <c r="H200" s="2" t="s">
        <v>68</v>
      </c>
      <c r="I200" s="1">
        <v>190201002</v>
      </c>
      <c r="J200">
        <v>20190201</v>
      </c>
      <c r="K200" s="9" t="s">
        <v>73</v>
      </c>
      <c r="L200" s="1">
        <v>3</v>
      </c>
      <c r="M200">
        <v>20190813</v>
      </c>
      <c r="N200" s="1" t="s">
        <v>124</v>
      </c>
      <c r="Q200" s="1" t="s">
        <v>125</v>
      </c>
      <c r="AF200" s="1" t="s">
        <v>80</v>
      </c>
      <c r="AK200" s="1" t="s">
        <v>82</v>
      </c>
      <c r="AL200" s="1">
        <f>1</f>
        <v>1</v>
      </c>
      <c r="AN200" s="1" t="s">
        <v>81</v>
      </c>
      <c r="AO200" s="1" t="s">
        <v>91</v>
      </c>
      <c r="AP200" s="1" t="s">
        <v>81</v>
      </c>
    </row>
    <row r="201" spans="1:61" x14ac:dyDescent="0.15">
      <c r="A201" s="1" t="s">
        <v>63</v>
      </c>
      <c r="B201" s="1" t="s">
        <v>64</v>
      </c>
      <c r="C201" s="1">
        <v>2019001858</v>
      </c>
      <c r="D201" s="1" t="s">
        <v>250</v>
      </c>
      <c r="E201" s="1" t="s">
        <v>66</v>
      </c>
      <c r="F201" s="1">
        <v>66</v>
      </c>
      <c r="G201" s="1" t="s">
        <v>146</v>
      </c>
      <c r="H201" s="2" t="s">
        <v>147</v>
      </c>
      <c r="I201" s="1">
        <v>190201007</v>
      </c>
      <c r="J201">
        <v>20190131</v>
      </c>
      <c r="K201" s="9" t="s">
        <v>73</v>
      </c>
      <c r="L201" s="1">
        <v>3</v>
      </c>
      <c r="M201">
        <v>20190813</v>
      </c>
      <c r="N201" s="1" t="s">
        <v>74</v>
      </c>
      <c r="Q201" s="1" t="s">
        <v>75</v>
      </c>
      <c r="Y201" s="1" t="s">
        <v>94</v>
      </c>
      <c r="Z201" s="1" t="s">
        <v>92</v>
      </c>
      <c r="AC201" s="1" t="s">
        <v>95</v>
      </c>
      <c r="AD201" s="1" t="s">
        <v>113</v>
      </c>
      <c r="AE201" s="1" t="s">
        <v>96</v>
      </c>
      <c r="AF201" s="1" t="s">
        <v>96</v>
      </c>
      <c r="AG201" s="1" t="s">
        <v>113</v>
      </c>
      <c r="AH201" s="1" t="s">
        <v>94</v>
      </c>
      <c r="AI201" s="1" t="s">
        <v>94</v>
      </c>
      <c r="AJ201" s="1" t="s">
        <v>95</v>
      </c>
      <c r="AK201" s="1" t="s">
        <v>97</v>
      </c>
      <c r="AL201" s="1">
        <f>4</f>
        <v>4</v>
      </c>
      <c r="AM201" s="1" t="s">
        <v>99</v>
      </c>
      <c r="AN201" s="1" t="s">
        <v>92</v>
      </c>
      <c r="AP201" s="1" t="s">
        <v>81</v>
      </c>
      <c r="AQ201" s="1" t="s">
        <v>77</v>
      </c>
    </row>
    <row r="202" spans="1:61" x14ac:dyDescent="0.15">
      <c r="A202" s="1" t="s">
        <v>63</v>
      </c>
      <c r="B202" s="1" t="s">
        <v>64</v>
      </c>
      <c r="C202" s="1">
        <v>2019001907</v>
      </c>
      <c r="D202" s="1" t="s">
        <v>251</v>
      </c>
      <c r="E202" s="1" t="s">
        <v>85</v>
      </c>
      <c r="F202" s="1">
        <v>74</v>
      </c>
      <c r="G202" s="1" t="s">
        <v>67</v>
      </c>
      <c r="H202" s="2" t="s">
        <v>68</v>
      </c>
      <c r="I202" s="1">
        <v>190201315</v>
      </c>
      <c r="J202">
        <v>20190201</v>
      </c>
      <c r="K202" s="9" t="s">
        <v>88</v>
      </c>
      <c r="L202" s="1">
        <v>12</v>
      </c>
      <c r="M202">
        <v>20190813</v>
      </c>
      <c r="N202" s="1" t="s">
        <v>124</v>
      </c>
      <c r="Q202" s="1" t="s">
        <v>125</v>
      </c>
      <c r="AF202" s="1" t="s">
        <v>96</v>
      </c>
      <c r="AK202" s="1" t="s">
        <v>82</v>
      </c>
      <c r="AL202" s="1">
        <f>1</f>
        <v>1</v>
      </c>
      <c r="AN202" s="1" t="s">
        <v>92</v>
      </c>
      <c r="AO202" s="1" t="s">
        <v>91</v>
      </c>
      <c r="AP202" s="1" t="s">
        <v>81</v>
      </c>
    </row>
    <row r="203" spans="1:61" x14ac:dyDescent="0.15">
      <c r="A203" s="1" t="s">
        <v>63</v>
      </c>
      <c r="B203" s="1" t="s">
        <v>64</v>
      </c>
      <c r="C203" s="1">
        <v>2019001394</v>
      </c>
      <c r="D203" s="1" t="s">
        <v>252</v>
      </c>
      <c r="E203" s="1" t="s">
        <v>85</v>
      </c>
      <c r="F203" s="1">
        <v>55</v>
      </c>
      <c r="G203" s="1" t="s">
        <v>67</v>
      </c>
      <c r="H203" s="2" t="s">
        <v>68</v>
      </c>
      <c r="I203" s="1">
        <v>190202003</v>
      </c>
      <c r="J203">
        <v>20190202</v>
      </c>
      <c r="K203" s="9" t="s">
        <v>73</v>
      </c>
      <c r="L203" s="1">
        <v>3</v>
      </c>
      <c r="M203">
        <v>20190813</v>
      </c>
      <c r="N203" s="1" t="s">
        <v>101</v>
      </c>
      <c r="Q203" s="1" t="s">
        <v>102</v>
      </c>
      <c r="Y203" s="1" t="s">
        <v>77</v>
      </c>
      <c r="Z203" s="1">
        <f>2</f>
        <v>2</v>
      </c>
      <c r="AD203" s="1" t="s">
        <v>105</v>
      </c>
      <c r="AE203" s="1" t="s">
        <v>106</v>
      </c>
      <c r="AF203" s="1">
        <f>16/2</f>
        <v>8</v>
      </c>
      <c r="AH203" s="1" t="s">
        <v>76</v>
      </c>
      <c r="AI203" s="1" t="s">
        <v>76</v>
      </c>
      <c r="AJ203" s="1" t="s">
        <v>81</v>
      </c>
      <c r="AL203" s="1">
        <f>0.5</f>
        <v>0.5</v>
      </c>
      <c r="AM203" s="1" t="s">
        <v>122</v>
      </c>
      <c r="AN203" s="1">
        <f>2</f>
        <v>2</v>
      </c>
      <c r="AQ203" s="1" t="s">
        <v>77</v>
      </c>
      <c r="BG203" s="1" t="s">
        <v>91</v>
      </c>
      <c r="BH203" s="1" t="s">
        <v>76</v>
      </c>
      <c r="BI203" s="1" t="s">
        <v>91</v>
      </c>
    </row>
    <row r="204" spans="1:61" x14ac:dyDescent="0.15">
      <c r="A204" s="1" t="s">
        <v>63</v>
      </c>
      <c r="B204" s="1" t="s">
        <v>64</v>
      </c>
      <c r="C204" s="1">
        <v>2019001394</v>
      </c>
      <c r="D204" s="1" t="s">
        <v>252</v>
      </c>
      <c r="E204" s="1" t="s">
        <v>85</v>
      </c>
      <c r="F204" s="1">
        <v>55</v>
      </c>
      <c r="G204" s="1" t="s">
        <v>67</v>
      </c>
      <c r="H204" s="2" t="s">
        <v>68</v>
      </c>
      <c r="I204" s="1">
        <v>190202003</v>
      </c>
      <c r="J204">
        <v>20190202</v>
      </c>
      <c r="K204" s="9" t="s">
        <v>73</v>
      </c>
      <c r="L204" s="1">
        <v>3</v>
      </c>
      <c r="M204">
        <v>20190813</v>
      </c>
      <c r="N204" s="1" t="s">
        <v>111</v>
      </c>
      <c r="Q204" s="1" t="s">
        <v>112</v>
      </c>
      <c r="W204" s="1" t="s">
        <v>77</v>
      </c>
      <c r="X204" s="1" t="s">
        <v>91</v>
      </c>
      <c r="Y204" s="1" t="s">
        <v>76</v>
      </c>
      <c r="Z204" s="1" t="s">
        <v>77</v>
      </c>
      <c r="AA204" s="1" t="s">
        <v>92</v>
      </c>
      <c r="AB204" s="1" t="s">
        <v>91</v>
      </c>
      <c r="AC204" s="1" t="s">
        <v>76</v>
      </c>
      <c r="AD204" s="1" t="s">
        <v>78</v>
      </c>
      <c r="AE204" s="1" t="s">
        <v>79</v>
      </c>
      <c r="AF204" s="1" t="s">
        <v>80</v>
      </c>
      <c r="AG204" s="1" t="s">
        <v>78</v>
      </c>
      <c r="AH204" s="1" t="s">
        <v>76</v>
      </c>
      <c r="AI204" s="1" t="s">
        <v>76</v>
      </c>
      <c r="AJ204" s="1" t="s">
        <v>81</v>
      </c>
      <c r="AK204" s="1" t="s">
        <v>82</v>
      </c>
      <c r="AL204" s="1" t="s">
        <v>83</v>
      </c>
      <c r="AM204" s="1" t="s">
        <v>114</v>
      </c>
      <c r="AN204" s="1" t="s">
        <v>81</v>
      </c>
      <c r="AO204" s="1" t="s">
        <v>91</v>
      </c>
      <c r="AP204" s="1" t="s">
        <v>81</v>
      </c>
    </row>
    <row r="205" spans="1:61" x14ac:dyDescent="0.15">
      <c r="A205" s="1" t="s">
        <v>63</v>
      </c>
      <c r="B205" s="1" t="s">
        <v>64</v>
      </c>
      <c r="C205" s="1">
        <v>2019001460</v>
      </c>
      <c r="D205" s="1" t="s">
        <v>170</v>
      </c>
      <c r="E205" s="1" t="s">
        <v>66</v>
      </c>
      <c r="F205" s="1">
        <v>79</v>
      </c>
      <c r="G205" s="1" t="s">
        <v>67</v>
      </c>
      <c r="H205" s="2" t="s">
        <v>68</v>
      </c>
      <c r="I205" s="1">
        <v>190202006</v>
      </c>
      <c r="J205">
        <v>20190202</v>
      </c>
      <c r="K205" s="9" t="s">
        <v>73</v>
      </c>
      <c r="L205" s="1">
        <v>3</v>
      </c>
      <c r="M205">
        <v>20190813</v>
      </c>
      <c r="N205" s="1" t="s">
        <v>124</v>
      </c>
      <c r="Q205" s="1" t="s">
        <v>125</v>
      </c>
      <c r="AF205" s="1">
        <f>64/2</f>
        <v>32</v>
      </c>
      <c r="AK205" s="1" t="s">
        <v>82</v>
      </c>
      <c r="AL205" s="1">
        <f>1</f>
        <v>1</v>
      </c>
      <c r="AN205" s="1" t="s">
        <v>81</v>
      </c>
      <c r="AO205" s="1" t="s">
        <v>91</v>
      </c>
      <c r="AP205" s="1" t="s">
        <v>81</v>
      </c>
    </row>
    <row r="206" spans="1:61" x14ac:dyDescent="0.15">
      <c r="A206" s="1" t="s">
        <v>63</v>
      </c>
      <c r="B206" s="1" t="s">
        <v>64</v>
      </c>
      <c r="C206" s="1">
        <v>2019001860</v>
      </c>
      <c r="D206" s="1" t="s">
        <v>249</v>
      </c>
      <c r="E206" s="1" t="s">
        <v>85</v>
      </c>
      <c r="F206" s="1">
        <v>68</v>
      </c>
      <c r="G206" s="1" t="s">
        <v>86</v>
      </c>
      <c r="H206" s="6" t="s">
        <v>87</v>
      </c>
      <c r="I206" s="1">
        <v>190202007</v>
      </c>
      <c r="J206">
        <v>20190201</v>
      </c>
      <c r="K206" s="9" t="s">
        <v>73</v>
      </c>
      <c r="L206" s="1">
        <v>3</v>
      </c>
      <c r="M206">
        <v>20190813</v>
      </c>
      <c r="N206" s="1" t="s">
        <v>74</v>
      </c>
      <c r="Q206" s="1" t="s">
        <v>75</v>
      </c>
      <c r="Y206" s="1" t="s">
        <v>94</v>
      </c>
      <c r="Z206" s="1" t="s">
        <v>92</v>
      </c>
      <c r="AC206" s="1" t="s">
        <v>95</v>
      </c>
      <c r="AD206" s="1">
        <f>32/1</f>
        <v>32</v>
      </c>
      <c r="AE206" s="1" t="s">
        <v>96</v>
      </c>
      <c r="AF206" s="1" t="s">
        <v>96</v>
      </c>
      <c r="AG206" s="1">
        <f>32/1</f>
        <v>32</v>
      </c>
      <c r="AH206" s="1" t="s">
        <v>94</v>
      </c>
      <c r="AI206" s="1" t="s">
        <v>94</v>
      </c>
      <c r="AJ206" s="1" t="s">
        <v>95</v>
      </c>
      <c r="AK206" s="1" t="s">
        <v>97</v>
      </c>
      <c r="AL206" s="1" t="s">
        <v>98</v>
      </c>
      <c r="AM206" s="1" t="s">
        <v>99</v>
      </c>
      <c r="AN206" s="1" t="s">
        <v>92</v>
      </c>
      <c r="AP206" s="1" t="s">
        <v>81</v>
      </c>
      <c r="AQ206" s="1" t="s">
        <v>77</v>
      </c>
    </row>
    <row r="207" spans="1:61" x14ac:dyDescent="0.15">
      <c r="A207" s="1" t="s">
        <v>63</v>
      </c>
      <c r="B207" s="1" t="s">
        <v>64</v>
      </c>
      <c r="C207" s="1">
        <v>2019001907</v>
      </c>
      <c r="D207" s="1" t="s">
        <v>251</v>
      </c>
      <c r="E207" s="1" t="s">
        <v>85</v>
      </c>
      <c r="F207" s="1">
        <v>74</v>
      </c>
      <c r="G207" s="1" t="s">
        <v>67</v>
      </c>
      <c r="H207" s="2" t="s">
        <v>68</v>
      </c>
      <c r="I207" s="1">
        <v>190202008</v>
      </c>
      <c r="J207">
        <v>20190201</v>
      </c>
      <c r="K207" s="9" t="s">
        <v>73</v>
      </c>
      <c r="L207" s="1">
        <v>3</v>
      </c>
      <c r="M207">
        <v>20190813</v>
      </c>
      <c r="N207" s="1" t="s">
        <v>89</v>
      </c>
      <c r="Q207" s="1" t="s">
        <v>90</v>
      </c>
      <c r="W207" s="1" t="s">
        <v>98</v>
      </c>
      <c r="X207" s="1" t="s">
        <v>92</v>
      </c>
      <c r="Y207" s="1" t="s">
        <v>76</v>
      </c>
      <c r="Z207" s="1">
        <f>16</f>
        <v>16</v>
      </c>
      <c r="AA207" s="1" t="s">
        <v>92</v>
      </c>
      <c r="AB207" s="1" t="s">
        <v>91</v>
      </c>
      <c r="AC207" s="1" t="s">
        <v>95</v>
      </c>
      <c r="AD207" s="1">
        <f>16/8</f>
        <v>2</v>
      </c>
      <c r="AE207" s="1" t="s">
        <v>79</v>
      </c>
      <c r="AF207" s="1">
        <f>64/2</f>
        <v>32</v>
      </c>
      <c r="AG207" s="1">
        <f>16/8</f>
        <v>2</v>
      </c>
      <c r="AH207" s="1" t="s">
        <v>76</v>
      </c>
      <c r="AI207" s="1" t="s">
        <v>76</v>
      </c>
      <c r="AJ207" s="1" t="s">
        <v>81</v>
      </c>
      <c r="AK207" s="1" t="s">
        <v>97</v>
      </c>
      <c r="AL207" s="1" t="s">
        <v>98</v>
      </c>
      <c r="AM207" s="1" t="s">
        <v>99</v>
      </c>
      <c r="AN207" s="1" t="s">
        <v>81</v>
      </c>
      <c r="AO207" s="1">
        <f>16</f>
        <v>16</v>
      </c>
      <c r="AP207" s="1">
        <f>8</f>
        <v>8</v>
      </c>
    </row>
    <row r="208" spans="1:61" x14ac:dyDescent="0.15">
      <c r="A208" s="1" t="s">
        <v>63</v>
      </c>
      <c r="B208" s="1" t="s">
        <v>64</v>
      </c>
      <c r="C208" s="1">
        <v>2019001519</v>
      </c>
      <c r="D208" s="1" t="s">
        <v>253</v>
      </c>
      <c r="E208" s="1" t="s">
        <v>85</v>
      </c>
      <c r="F208" s="1">
        <v>80</v>
      </c>
      <c r="G208" s="1" t="s">
        <v>67</v>
      </c>
      <c r="H208" s="2" t="s">
        <v>68</v>
      </c>
      <c r="I208" s="1">
        <v>190203001</v>
      </c>
      <c r="J208">
        <v>20190203</v>
      </c>
      <c r="K208" s="9" t="s">
        <v>73</v>
      </c>
      <c r="L208" s="1">
        <v>3</v>
      </c>
      <c r="M208">
        <v>20190813</v>
      </c>
      <c r="N208" s="1" t="s">
        <v>74</v>
      </c>
      <c r="Q208" s="1" t="s">
        <v>75</v>
      </c>
      <c r="Y208" s="1" t="s">
        <v>76</v>
      </c>
      <c r="Z208" s="1" t="s">
        <v>77</v>
      </c>
      <c r="AC208" s="1">
        <f>8</f>
        <v>8</v>
      </c>
      <c r="AD208" s="1" t="s">
        <v>78</v>
      </c>
      <c r="AE208" s="1" t="s">
        <v>79</v>
      </c>
      <c r="AF208" s="1" t="s">
        <v>80</v>
      </c>
      <c r="AG208" s="1" t="s">
        <v>78</v>
      </c>
      <c r="AH208" s="1" t="s">
        <v>76</v>
      </c>
      <c r="AI208" s="1" t="s">
        <v>76</v>
      </c>
      <c r="AJ208" s="1" t="s">
        <v>81</v>
      </c>
      <c r="AK208" s="1" t="s">
        <v>82</v>
      </c>
      <c r="AL208" s="1" t="s">
        <v>83</v>
      </c>
      <c r="AM208" s="1">
        <f>0.5</f>
        <v>0.5</v>
      </c>
      <c r="AN208" s="1" t="s">
        <v>81</v>
      </c>
      <c r="AP208" s="1" t="s">
        <v>81</v>
      </c>
      <c r="AQ208" s="1" t="s">
        <v>77</v>
      </c>
    </row>
    <row r="209" spans="1:61" x14ac:dyDescent="0.15">
      <c r="A209" s="1" t="s">
        <v>63</v>
      </c>
      <c r="B209" s="1" t="s">
        <v>64</v>
      </c>
      <c r="C209" s="1">
        <v>2019001907</v>
      </c>
      <c r="D209" s="1" t="s">
        <v>251</v>
      </c>
      <c r="E209" s="1" t="s">
        <v>85</v>
      </c>
      <c r="F209" s="1">
        <v>74</v>
      </c>
      <c r="G209" s="1" t="s">
        <v>67</v>
      </c>
      <c r="H209" s="2" t="s">
        <v>68</v>
      </c>
      <c r="I209" s="1">
        <v>190203002</v>
      </c>
      <c r="J209">
        <v>20190202</v>
      </c>
      <c r="K209" s="9" t="s">
        <v>73</v>
      </c>
      <c r="L209" s="1">
        <v>3</v>
      </c>
      <c r="M209">
        <v>20190813</v>
      </c>
      <c r="N209" s="1" t="s">
        <v>89</v>
      </c>
      <c r="Q209" s="1" t="s">
        <v>90</v>
      </c>
      <c r="W209" s="1" t="s">
        <v>98</v>
      </c>
      <c r="X209" s="1" t="s">
        <v>92</v>
      </c>
      <c r="Y209" s="1" t="s">
        <v>76</v>
      </c>
      <c r="Z209" s="1">
        <f>16</f>
        <v>16</v>
      </c>
      <c r="AA209" s="1" t="s">
        <v>92</v>
      </c>
      <c r="AB209" s="1" t="s">
        <v>91</v>
      </c>
      <c r="AC209" s="1" t="s">
        <v>95</v>
      </c>
      <c r="AD209" s="1">
        <f>16/8</f>
        <v>2</v>
      </c>
      <c r="AE209" s="1" t="s">
        <v>79</v>
      </c>
      <c r="AF209" s="1">
        <f>64/2</f>
        <v>32</v>
      </c>
      <c r="AG209" s="1">
        <f>16/8</f>
        <v>2</v>
      </c>
      <c r="AH209" s="1" t="s">
        <v>76</v>
      </c>
      <c r="AI209" s="1" t="s">
        <v>76</v>
      </c>
      <c r="AJ209" s="1" t="s">
        <v>81</v>
      </c>
      <c r="AK209" s="1" t="s">
        <v>97</v>
      </c>
      <c r="AL209" s="1" t="s">
        <v>98</v>
      </c>
      <c r="AM209" s="1" t="s">
        <v>99</v>
      </c>
      <c r="AN209" s="1" t="s">
        <v>81</v>
      </c>
      <c r="AO209" s="1">
        <f>16</f>
        <v>16</v>
      </c>
      <c r="AP209" s="1">
        <f>8</f>
        <v>8</v>
      </c>
    </row>
    <row r="210" spans="1:61" x14ac:dyDescent="0.15">
      <c r="A210" s="1" t="s">
        <v>63</v>
      </c>
      <c r="B210" s="1" t="s">
        <v>64</v>
      </c>
      <c r="C210" s="1">
        <v>2019001147</v>
      </c>
      <c r="D210" s="1" t="s">
        <v>216</v>
      </c>
      <c r="E210" s="1" t="s">
        <v>66</v>
      </c>
      <c r="F210" s="1">
        <v>82</v>
      </c>
      <c r="G210" s="1" t="s">
        <v>109</v>
      </c>
      <c r="H210" s="2" t="s">
        <v>110</v>
      </c>
      <c r="I210" s="1">
        <v>190203008</v>
      </c>
      <c r="J210">
        <v>20190201</v>
      </c>
      <c r="K210" s="9" t="s">
        <v>149</v>
      </c>
      <c r="L210" s="1">
        <v>60</v>
      </c>
      <c r="M210">
        <v>20190813</v>
      </c>
      <c r="N210" s="1" t="s">
        <v>89</v>
      </c>
      <c r="Q210" s="1" t="s">
        <v>90</v>
      </c>
      <c r="W210" s="1" t="s">
        <v>98</v>
      </c>
      <c r="X210" s="1" t="s">
        <v>91</v>
      </c>
      <c r="Y210" s="1">
        <f>8</f>
        <v>8</v>
      </c>
      <c r="Z210" s="1" t="s">
        <v>77</v>
      </c>
      <c r="AA210" s="1" t="s">
        <v>92</v>
      </c>
      <c r="AB210" s="1" t="s">
        <v>91</v>
      </c>
      <c r="AC210" s="1" t="s">
        <v>76</v>
      </c>
      <c r="AD210" s="1">
        <f>16/8</f>
        <v>2</v>
      </c>
      <c r="AE210" s="1" t="s">
        <v>79</v>
      </c>
      <c r="AF210" s="1">
        <f>64/2</f>
        <v>32</v>
      </c>
      <c r="AG210" s="1">
        <f>32/1</f>
        <v>32</v>
      </c>
      <c r="AH210" s="1" t="s">
        <v>76</v>
      </c>
      <c r="AI210" s="1" t="s">
        <v>76</v>
      </c>
      <c r="AJ210" s="1">
        <f>16</f>
        <v>16</v>
      </c>
      <c r="AK210" s="1" t="s">
        <v>82</v>
      </c>
      <c r="AL210" s="1">
        <f>1</f>
        <v>1</v>
      </c>
      <c r="AM210" s="1">
        <f>0.5</f>
        <v>0.5</v>
      </c>
      <c r="AN210" s="1" t="s">
        <v>81</v>
      </c>
      <c r="AO210" s="1">
        <f>16</f>
        <v>16</v>
      </c>
      <c r="AP210" s="1" t="s">
        <v>81</v>
      </c>
    </row>
    <row r="211" spans="1:61" x14ac:dyDescent="0.15">
      <c r="A211" s="1" t="s">
        <v>63</v>
      </c>
      <c r="B211" s="1" t="s">
        <v>64</v>
      </c>
      <c r="C211" s="1">
        <v>2019001808</v>
      </c>
      <c r="D211" s="1" t="s">
        <v>254</v>
      </c>
      <c r="E211" s="1" t="s">
        <v>66</v>
      </c>
      <c r="F211" s="1">
        <v>80</v>
      </c>
      <c r="G211" s="1" t="s">
        <v>67</v>
      </c>
      <c r="H211" s="2" t="s">
        <v>68</v>
      </c>
      <c r="I211" s="1">
        <v>190203014</v>
      </c>
      <c r="J211">
        <v>20190203</v>
      </c>
      <c r="K211" s="9" t="s">
        <v>73</v>
      </c>
      <c r="L211" s="1">
        <v>3</v>
      </c>
      <c r="M211">
        <v>20190813</v>
      </c>
      <c r="N211" s="1" t="s">
        <v>255</v>
      </c>
      <c r="Q211" s="1" t="s">
        <v>256</v>
      </c>
      <c r="AF211" s="1" t="s">
        <v>119</v>
      </c>
      <c r="AH211" s="1" t="s">
        <v>76</v>
      </c>
      <c r="AK211" s="1" t="s">
        <v>257</v>
      </c>
      <c r="AL211" s="1">
        <f>0.5</f>
        <v>0.5</v>
      </c>
      <c r="AN211" s="1" t="s">
        <v>76</v>
      </c>
      <c r="AO211" s="1" t="s">
        <v>91</v>
      </c>
      <c r="AP211" s="1" t="s">
        <v>81</v>
      </c>
    </row>
    <row r="212" spans="1:61" x14ac:dyDescent="0.15">
      <c r="A212" s="1" t="s">
        <v>63</v>
      </c>
      <c r="B212" s="1" t="s">
        <v>64</v>
      </c>
      <c r="C212" s="1">
        <v>2019001907</v>
      </c>
      <c r="D212" s="1" t="s">
        <v>251</v>
      </c>
      <c r="E212" s="1" t="s">
        <v>85</v>
      </c>
      <c r="F212" s="1">
        <v>74</v>
      </c>
      <c r="G212" s="1" t="s">
        <v>67</v>
      </c>
      <c r="H212" s="2" t="s">
        <v>68</v>
      </c>
      <c r="I212" s="1">
        <v>190204002</v>
      </c>
      <c r="J212">
        <v>20190204</v>
      </c>
      <c r="K212" s="9" t="s">
        <v>73</v>
      </c>
      <c r="L212" s="1">
        <v>3</v>
      </c>
      <c r="M212">
        <v>20190813</v>
      </c>
      <c r="N212" s="1" t="s">
        <v>74</v>
      </c>
      <c r="Q212" s="1" t="s">
        <v>75</v>
      </c>
      <c r="Y212" s="1" t="s">
        <v>94</v>
      </c>
      <c r="Z212" s="1" t="s">
        <v>92</v>
      </c>
      <c r="AC212" s="1" t="s">
        <v>95</v>
      </c>
      <c r="AD212" s="1">
        <f>32/1</f>
        <v>32</v>
      </c>
      <c r="AE212" s="1" t="s">
        <v>96</v>
      </c>
      <c r="AF212" s="1" t="s">
        <v>96</v>
      </c>
      <c r="AG212" s="1">
        <f>32/1</f>
        <v>32</v>
      </c>
      <c r="AH212" s="1" t="s">
        <v>94</v>
      </c>
      <c r="AI212" s="1" t="s">
        <v>94</v>
      </c>
      <c r="AJ212" s="1" t="s">
        <v>95</v>
      </c>
      <c r="AK212" s="1" t="s">
        <v>82</v>
      </c>
      <c r="AL212" s="1" t="s">
        <v>98</v>
      </c>
      <c r="AM212" s="1" t="s">
        <v>99</v>
      </c>
      <c r="AN212" s="1" t="s">
        <v>92</v>
      </c>
      <c r="AP212" s="1" t="s">
        <v>81</v>
      </c>
      <c r="AQ212" s="1" t="s">
        <v>77</v>
      </c>
    </row>
    <row r="213" spans="1:61" x14ac:dyDescent="0.15">
      <c r="A213" s="1" t="s">
        <v>63</v>
      </c>
      <c r="B213" s="1" t="s">
        <v>64</v>
      </c>
      <c r="C213" s="1">
        <v>2019001936</v>
      </c>
      <c r="D213" s="1" t="s">
        <v>258</v>
      </c>
      <c r="E213" s="1" t="s">
        <v>85</v>
      </c>
      <c r="F213" s="1">
        <v>66</v>
      </c>
      <c r="G213" s="1" t="s">
        <v>117</v>
      </c>
      <c r="H213" s="6" t="s">
        <v>118</v>
      </c>
      <c r="I213" s="1">
        <v>190204016</v>
      </c>
      <c r="J213">
        <v>20190204</v>
      </c>
      <c r="K213" s="9" t="s">
        <v>73</v>
      </c>
      <c r="L213" s="1">
        <v>3</v>
      </c>
      <c r="M213">
        <v>20190813</v>
      </c>
      <c r="N213" s="1" t="s">
        <v>259</v>
      </c>
      <c r="Q213" s="1" t="s">
        <v>260</v>
      </c>
      <c r="Y213" s="1" t="s">
        <v>94</v>
      </c>
      <c r="Z213" s="1" t="s">
        <v>92</v>
      </c>
      <c r="AD213" s="1" t="s">
        <v>105</v>
      </c>
      <c r="AE213" s="1" t="s">
        <v>106</v>
      </c>
      <c r="AF213" s="1" t="s">
        <v>119</v>
      </c>
      <c r="AH213" s="1" t="s">
        <v>76</v>
      </c>
      <c r="AI213" s="1" t="s">
        <v>76</v>
      </c>
      <c r="AJ213" s="1" t="s">
        <v>95</v>
      </c>
      <c r="AK213" s="1" t="s">
        <v>257</v>
      </c>
      <c r="AL213" s="1">
        <f>2</f>
        <v>2</v>
      </c>
      <c r="AM213" s="1">
        <f>2</f>
        <v>2</v>
      </c>
      <c r="AN213" s="1">
        <f>16</f>
        <v>16</v>
      </c>
      <c r="AO213" s="1">
        <f>16</f>
        <v>16</v>
      </c>
      <c r="AP213" s="1" t="s">
        <v>81</v>
      </c>
      <c r="AQ213" s="1" t="s">
        <v>77</v>
      </c>
      <c r="BG213" s="1" t="s">
        <v>91</v>
      </c>
      <c r="BH213" s="1" t="s">
        <v>94</v>
      </c>
      <c r="BI213" s="1" t="s">
        <v>95</v>
      </c>
    </row>
    <row r="214" spans="1:61" x14ac:dyDescent="0.15">
      <c r="A214" s="1" t="s">
        <v>63</v>
      </c>
      <c r="B214" s="1" t="s">
        <v>64</v>
      </c>
      <c r="C214" s="1">
        <v>2019001965</v>
      </c>
      <c r="D214" s="1" t="s">
        <v>261</v>
      </c>
      <c r="E214" s="1" t="s">
        <v>85</v>
      </c>
      <c r="F214" s="1">
        <v>83</v>
      </c>
      <c r="G214" s="1" t="s">
        <v>67</v>
      </c>
      <c r="H214" s="2" t="s">
        <v>68</v>
      </c>
      <c r="I214" s="1">
        <v>190204019</v>
      </c>
      <c r="J214">
        <v>20190204</v>
      </c>
      <c r="K214" s="9" t="s">
        <v>262</v>
      </c>
      <c r="L214" s="1">
        <v>162</v>
      </c>
      <c r="M214">
        <v>20190813</v>
      </c>
      <c r="N214" s="1" t="s">
        <v>142</v>
      </c>
      <c r="Q214" s="1" t="s">
        <v>143</v>
      </c>
      <c r="Y214" s="1" t="s">
        <v>76</v>
      </c>
      <c r="AB214" s="1" t="s">
        <v>81</v>
      </c>
      <c r="AJ214" s="1" t="s">
        <v>76</v>
      </c>
      <c r="AK214" s="1" t="s">
        <v>82</v>
      </c>
      <c r="AL214" s="1">
        <f>4</f>
        <v>4</v>
      </c>
      <c r="AO214" s="1" t="s">
        <v>91</v>
      </c>
      <c r="AR214" s="1" t="s">
        <v>98</v>
      </c>
      <c r="AS214" s="1" t="s">
        <v>144</v>
      </c>
      <c r="AT214" s="1" t="s">
        <v>94</v>
      </c>
      <c r="AU214" s="1" t="s">
        <v>77</v>
      </c>
      <c r="AV214" s="1" t="s">
        <v>122</v>
      </c>
      <c r="AW214" s="1" t="s">
        <v>76</v>
      </c>
      <c r="AX214" s="1">
        <f>2</f>
        <v>2</v>
      </c>
      <c r="AY214" s="1" t="s">
        <v>122</v>
      </c>
      <c r="AZ214" s="1" t="s">
        <v>77</v>
      </c>
      <c r="BA214" s="1" t="s">
        <v>98</v>
      </c>
      <c r="BB214" s="1" t="s">
        <v>76</v>
      </c>
      <c r="BC214" s="1" t="s">
        <v>180</v>
      </c>
    </row>
    <row r="215" spans="1:61" x14ac:dyDescent="0.15">
      <c r="A215" s="1" t="s">
        <v>63</v>
      </c>
      <c r="B215" s="1" t="s">
        <v>64</v>
      </c>
      <c r="C215" s="1">
        <v>2019001519</v>
      </c>
      <c r="D215" s="1" t="s">
        <v>253</v>
      </c>
      <c r="E215" s="1" t="s">
        <v>85</v>
      </c>
      <c r="F215" s="1">
        <v>80</v>
      </c>
      <c r="G215" s="1" t="s">
        <v>67</v>
      </c>
      <c r="H215" s="2" t="s">
        <v>68</v>
      </c>
      <c r="I215" s="1">
        <v>190205002</v>
      </c>
      <c r="J215">
        <v>20190205</v>
      </c>
      <c r="K215" s="9" t="s">
        <v>73</v>
      </c>
      <c r="L215" s="1">
        <v>3</v>
      </c>
      <c r="M215">
        <v>20190813</v>
      </c>
      <c r="N215" s="1" t="s">
        <v>207</v>
      </c>
      <c r="Q215" s="1" t="s">
        <v>208</v>
      </c>
      <c r="Y215" s="1" t="s">
        <v>94</v>
      </c>
      <c r="AJ215" s="1">
        <f>4</f>
        <v>4</v>
      </c>
      <c r="AK215" s="1" t="s">
        <v>97</v>
      </c>
      <c r="AL215" s="1" t="s">
        <v>98</v>
      </c>
      <c r="AO215" s="1" t="s">
        <v>91</v>
      </c>
      <c r="AR215" s="1" t="s">
        <v>98</v>
      </c>
      <c r="AS215" s="1" t="s">
        <v>144</v>
      </c>
      <c r="AT215" s="1" t="s">
        <v>94</v>
      </c>
      <c r="AU215" s="1" t="s">
        <v>77</v>
      </c>
      <c r="AV215" s="1" t="s">
        <v>98</v>
      </c>
      <c r="AW215" s="1" t="s">
        <v>94</v>
      </c>
      <c r="AY215" s="1" t="s">
        <v>122</v>
      </c>
      <c r="AZ215" s="1" t="s">
        <v>77</v>
      </c>
      <c r="BA215" s="1" t="s">
        <v>98</v>
      </c>
      <c r="BB215" s="1" t="s">
        <v>76</v>
      </c>
      <c r="BC215" s="1" t="s">
        <v>180</v>
      </c>
    </row>
    <row r="216" spans="1:61" x14ac:dyDescent="0.15">
      <c r="A216" s="1" t="s">
        <v>63</v>
      </c>
      <c r="B216" s="1" t="s">
        <v>64</v>
      </c>
      <c r="C216" s="1">
        <v>2019001974</v>
      </c>
      <c r="D216" s="1" t="s">
        <v>263</v>
      </c>
      <c r="E216" s="1" t="s">
        <v>66</v>
      </c>
      <c r="F216" s="1">
        <v>80</v>
      </c>
      <c r="G216" s="1" t="s">
        <v>229</v>
      </c>
      <c r="H216" s="2" t="s">
        <v>230</v>
      </c>
      <c r="I216" s="1">
        <v>190206014</v>
      </c>
      <c r="J216">
        <v>20190206</v>
      </c>
      <c r="K216" s="9" t="s">
        <v>264</v>
      </c>
      <c r="L216" s="1">
        <v>21</v>
      </c>
      <c r="M216">
        <v>20190813</v>
      </c>
      <c r="N216" s="1" t="s">
        <v>142</v>
      </c>
      <c r="Q216" s="1" t="s">
        <v>143</v>
      </c>
      <c r="Y216" s="1" t="s">
        <v>76</v>
      </c>
      <c r="AB216" s="1" t="s">
        <v>81</v>
      </c>
      <c r="AJ216" s="1" t="s">
        <v>76</v>
      </c>
      <c r="AK216" s="1" t="s">
        <v>82</v>
      </c>
      <c r="AL216" s="1" t="s">
        <v>136</v>
      </c>
      <c r="AO216" s="1" t="s">
        <v>91</v>
      </c>
      <c r="AR216" s="1" t="s">
        <v>122</v>
      </c>
      <c r="AS216" s="1" t="s">
        <v>144</v>
      </c>
      <c r="AT216" s="1" t="s">
        <v>136</v>
      </c>
      <c r="AU216" s="1" t="s">
        <v>77</v>
      </c>
      <c r="AV216" s="1" t="s">
        <v>122</v>
      </c>
      <c r="AW216" s="1" t="s">
        <v>76</v>
      </c>
      <c r="AX216" s="1">
        <f>1</f>
        <v>1</v>
      </c>
      <c r="AY216" s="1" t="s">
        <v>122</v>
      </c>
      <c r="AZ216" s="1" t="s">
        <v>77</v>
      </c>
      <c r="BA216" s="1" t="s">
        <v>77</v>
      </c>
      <c r="BB216" s="1" t="s">
        <v>76</v>
      </c>
      <c r="BC216" s="1" t="s">
        <v>83</v>
      </c>
    </row>
    <row r="217" spans="1:61" x14ac:dyDescent="0.15">
      <c r="A217" s="1" t="s">
        <v>63</v>
      </c>
      <c r="B217" s="1" t="s">
        <v>64</v>
      </c>
      <c r="C217" s="1">
        <v>2019001519</v>
      </c>
      <c r="D217" s="1" t="s">
        <v>253</v>
      </c>
      <c r="E217" s="1" t="s">
        <v>85</v>
      </c>
      <c r="F217" s="1">
        <v>80</v>
      </c>
      <c r="G217" s="1" t="s">
        <v>67</v>
      </c>
      <c r="H217" s="2" t="s">
        <v>68</v>
      </c>
      <c r="I217" s="1">
        <v>190207001</v>
      </c>
      <c r="J217">
        <v>20190206</v>
      </c>
      <c r="K217" s="9" t="s">
        <v>73</v>
      </c>
      <c r="L217" s="1">
        <v>3</v>
      </c>
      <c r="M217">
        <v>20190813</v>
      </c>
      <c r="N217" s="1" t="s">
        <v>207</v>
      </c>
      <c r="Q217" s="1" t="s">
        <v>208</v>
      </c>
      <c r="Y217" s="1" t="s">
        <v>94</v>
      </c>
      <c r="AJ217" s="1" t="s">
        <v>76</v>
      </c>
      <c r="AK217" s="1" t="s">
        <v>82</v>
      </c>
      <c r="AL217" s="1" t="s">
        <v>98</v>
      </c>
      <c r="AO217" s="1" t="s">
        <v>92</v>
      </c>
      <c r="AR217" s="1" t="s">
        <v>98</v>
      </c>
      <c r="AS217" s="1" t="s">
        <v>144</v>
      </c>
      <c r="AT217" s="1" t="s">
        <v>94</v>
      </c>
      <c r="AU217" s="1" t="s">
        <v>77</v>
      </c>
      <c r="AV217" s="1" t="s">
        <v>98</v>
      </c>
      <c r="AW217" s="1" t="s">
        <v>76</v>
      </c>
      <c r="AY217" s="1" t="s">
        <v>122</v>
      </c>
      <c r="AZ217" s="1" t="s">
        <v>77</v>
      </c>
      <c r="BA217" s="1" t="s">
        <v>98</v>
      </c>
      <c r="BB217" s="1" t="s">
        <v>76</v>
      </c>
      <c r="BC217" s="1" t="s">
        <v>180</v>
      </c>
    </row>
    <row r="218" spans="1:61" x14ac:dyDescent="0.15">
      <c r="A218" s="1" t="s">
        <v>63</v>
      </c>
      <c r="B218" s="1" t="s">
        <v>64</v>
      </c>
      <c r="C218" s="1">
        <v>2019001907</v>
      </c>
      <c r="D218" s="1" t="s">
        <v>251</v>
      </c>
      <c r="E218" s="1" t="s">
        <v>85</v>
      </c>
      <c r="F218" s="1">
        <v>74</v>
      </c>
      <c r="G218" s="1" t="s">
        <v>67</v>
      </c>
      <c r="H218" s="2" t="s">
        <v>68</v>
      </c>
      <c r="I218" s="1">
        <v>190207003</v>
      </c>
      <c r="J218">
        <v>20190207</v>
      </c>
      <c r="K218" s="9" t="s">
        <v>73</v>
      </c>
      <c r="L218" s="1">
        <v>3</v>
      </c>
      <c r="M218">
        <v>20190813</v>
      </c>
      <c r="N218" s="1" t="s">
        <v>101</v>
      </c>
      <c r="Q218" s="1" t="s">
        <v>102</v>
      </c>
      <c r="Y218" s="1" t="s">
        <v>77</v>
      </c>
      <c r="Z218" s="1">
        <f>8</f>
        <v>8</v>
      </c>
      <c r="AD218" s="1" t="s">
        <v>105</v>
      </c>
      <c r="AE218" s="1">
        <f>16/4</f>
        <v>4</v>
      </c>
      <c r="AF218" s="1" t="s">
        <v>96</v>
      </c>
      <c r="AH218" s="1">
        <f>16</f>
        <v>16</v>
      </c>
      <c r="AI218" s="1">
        <f>16</f>
        <v>16</v>
      </c>
      <c r="AJ218" s="1" t="s">
        <v>81</v>
      </c>
      <c r="AL218" s="1" t="s">
        <v>98</v>
      </c>
      <c r="AM218" s="1" t="s">
        <v>99</v>
      </c>
      <c r="AN218" s="1">
        <f>8</f>
        <v>8</v>
      </c>
      <c r="AQ218" s="1" t="s">
        <v>77</v>
      </c>
      <c r="BG218" s="1">
        <f>16</f>
        <v>16</v>
      </c>
      <c r="BH218" s="1" t="s">
        <v>76</v>
      </c>
      <c r="BI218" s="1">
        <f>16</f>
        <v>16</v>
      </c>
    </row>
    <row r="219" spans="1:61" x14ac:dyDescent="0.15">
      <c r="A219" s="1" t="s">
        <v>63</v>
      </c>
      <c r="B219" s="1" t="s">
        <v>64</v>
      </c>
      <c r="C219" s="1">
        <v>2019001907</v>
      </c>
      <c r="D219" s="1" t="s">
        <v>251</v>
      </c>
      <c r="E219" s="1" t="s">
        <v>85</v>
      </c>
      <c r="F219" s="1">
        <v>74</v>
      </c>
      <c r="G219" s="1" t="s">
        <v>67</v>
      </c>
      <c r="H219" s="2" t="s">
        <v>68</v>
      </c>
      <c r="I219" s="1">
        <v>190207003</v>
      </c>
      <c r="J219">
        <v>20190207</v>
      </c>
      <c r="K219" s="9" t="s">
        <v>73</v>
      </c>
      <c r="L219" s="1">
        <v>3</v>
      </c>
      <c r="M219">
        <v>20190813</v>
      </c>
      <c r="N219" s="1" t="s">
        <v>74</v>
      </c>
      <c r="Q219" s="1" t="s">
        <v>75</v>
      </c>
      <c r="Y219" s="1" t="s">
        <v>94</v>
      </c>
      <c r="Z219" s="1" t="s">
        <v>92</v>
      </c>
      <c r="AC219" s="1" t="s">
        <v>95</v>
      </c>
      <c r="AD219" s="1">
        <f>32/1</f>
        <v>32</v>
      </c>
      <c r="AE219" s="1" t="s">
        <v>96</v>
      </c>
      <c r="AF219" s="1" t="s">
        <v>96</v>
      </c>
      <c r="AG219" s="1">
        <f>32/1</f>
        <v>32</v>
      </c>
      <c r="AH219" s="1" t="s">
        <v>94</v>
      </c>
      <c r="AI219" s="1" t="s">
        <v>94</v>
      </c>
      <c r="AJ219" s="1" t="s">
        <v>95</v>
      </c>
      <c r="AK219" s="1" t="s">
        <v>82</v>
      </c>
      <c r="AL219" s="1" t="s">
        <v>98</v>
      </c>
      <c r="AM219" s="1" t="s">
        <v>99</v>
      </c>
      <c r="AN219" s="1" t="s">
        <v>92</v>
      </c>
      <c r="AP219" s="1" t="s">
        <v>81</v>
      </c>
      <c r="AQ219" s="1" t="s">
        <v>77</v>
      </c>
    </row>
    <row r="220" spans="1:61" x14ac:dyDescent="0.15">
      <c r="A220" s="1" t="s">
        <v>63</v>
      </c>
      <c r="B220" s="1" t="s">
        <v>64</v>
      </c>
      <c r="C220" s="1">
        <v>2019001394</v>
      </c>
      <c r="D220" s="1" t="s">
        <v>252</v>
      </c>
      <c r="E220" s="1" t="s">
        <v>85</v>
      </c>
      <c r="F220" s="1">
        <v>55</v>
      </c>
      <c r="G220" s="1" t="s">
        <v>67</v>
      </c>
      <c r="H220" s="2" t="s">
        <v>68</v>
      </c>
      <c r="I220" s="1">
        <v>190207004</v>
      </c>
      <c r="J220">
        <v>20190207</v>
      </c>
      <c r="K220" s="9" t="s">
        <v>73</v>
      </c>
      <c r="L220" s="1">
        <v>3</v>
      </c>
      <c r="M220">
        <v>20190813</v>
      </c>
      <c r="N220" s="1" t="s">
        <v>101</v>
      </c>
      <c r="Q220" s="1" t="s">
        <v>102</v>
      </c>
      <c r="Y220" s="1" t="s">
        <v>77</v>
      </c>
      <c r="Z220" s="1">
        <f>2</f>
        <v>2</v>
      </c>
      <c r="AD220" s="1" t="s">
        <v>105</v>
      </c>
      <c r="AE220" s="1">
        <f>16/4</f>
        <v>4</v>
      </c>
      <c r="AF220" s="1">
        <f>16/2</f>
        <v>8</v>
      </c>
      <c r="AH220" s="1" t="s">
        <v>76</v>
      </c>
      <c r="AI220" s="1" t="s">
        <v>76</v>
      </c>
      <c r="AJ220" s="1" t="s">
        <v>81</v>
      </c>
      <c r="AL220" s="1">
        <f>0.5</f>
        <v>0.5</v>
      </c>
      <c r="AM220" s="1" t="s">
        <v>122</v>
      </c>
      <c r="AN220" s="1">
        <f>2</f>
        <v>2</v>
      </c>
      <c r="AQ220" s="1" t="s">
        <v>77</v>
      </c>
      <c r="BG220" s="1" t="s">
        <v>91</v>
      </c>
      <c r="BH220" s="1" t="s">
        <v>76</v>
      </c>
      <c r="BI220" s="1" t="s">
        <v>91</v>
      </c>
    </row>
    <row r="221" spans="1:61" x14ac:dyDescent="0.15">
      <c r="A221" s="1" t="s">
        <v>63</v>
      </c>
      <c r="B221" s="1" t="s">
        <v>64</v>
      </c>
      <c r="C221" s="1">
        <v>2019001394</v>
      </c>
      <c r="D221" s="1" t="s">
        <v>252</v>
      </c>
      <c r="E221" s="1" t="s">
        <v>85</v>
      </c>
      <c r="F221" s="1">
        <v>55</v>
      </c>
      <c r="G221" s="1" t="s">
        <v>67</v>
      </c>
      <c r="H221" s="2" t="s">
        <v>68</v>
      </c>
      <c r="I221" s="1">
        <v>190207004</v>
      </c>
      <c r="J221">
        <v>20190207</v>
      </c>
      <c r="K221" s="9" t="s">
        <v>73</v>
      </c>
      <c r="L221" s="1">
        <v>3</v>
      </c>
      <c r="M221">
        <v>20190813</v>
      </c>
      <c r="N221" s="1" t="s">
        <v>111</v>
      </c>
      <c r="Q221" s="1" t="s">
        <v>112</v>
      </c>
      <c r="W221" s="1" t="s">
        <v>77</v>
      </c>
      <c r="X221" s="1" t="s">
        <v>91</v>
      </c>
      <c r="Y221" s="1" t="s">
        <v>76</v>
      </c>
      <c r="Z221" s="1" t="s">
        <v>77</v>
      </c>
      <c r="AA221" s="1" t="s">
        <v>92</v>
      </c>
      <c r="AB221" s="1" t="s">
        <v>91</v>
      </c>
      <c r="AC221" s="1" t="s">
        <v>76</v>
      </c>
      <c r="AD221" s="1" t="s">
        <v>78</v>
      </c>
      <c r="AE221" s="1" t="s">
        <v>79</v>
      </c>
      <c r="AF221" s="1" t="s">
        <v>80</v>
      </c>
      <c r="AG221" s="1" t="s">
        <v>78</v>
      </c>
      <c r="AH221" s="1" t="s">
        <v>76</v>
      </c>
      <c r="AI221" s="1" t="s">
        <v>76</v>
      </c>
      <c r="AJ221" s="1" t="s">
        <v>81</v>
      </c>
      <c r="AK221" s="1" t="s">
        <v>82</v>
      </c>
      <c r="AL221" s="1" t="s">
        <v>83</v>
      </c>
      <c r="AM221" s="1" t="s">
        <v>114</v>
      </c>
      <c r="AN221" s="1" t="s">
        <v>81</v>
      </c>
      <c r="AO221" s="1" t="s">
        <v>91</v>
      </c>
      <c r="AP221" s="1" t="s">
        <v>81</v>
      </c>
    </row>
    <row r="222" spans="1:61" x14ac:dyDescent="0.15">
      <c r="A222" s="1" t="s">
        <v>63</v>
      </c>
      <c r="B222" s="1" t="s">
        <v>64</v>
      </c>
      <c r="C222" s="1">
        <v>2019001858</v>
      </c>
      <c r="D222" s="1" t="s">
        <v>250</v>
      </c>
      <c r="E222" s="1" t="s">
        <v>66</v>
      </c>
      <c r="F222" s="1">
        <v>66</v>
      </c>
      <c r="G222" s="1" t="s">
        <v>146</v>
      </c>
      <c r="H222" s="2" t="s">
        <v>147</v>
      </c>
      <c r="I222" s="1">
        <v>190207008</v>
      </c>
      <c r="J222">
        <v>20190207</v>
      </c>
      <c r="K222" s="9" t="s">
        <v>73</v>
      </c>
      <c r="L222" s="1">
        <v>3</v>
      </c>
      <c r="M222">
        <v>20190813</v>
      </c>
      <c r="N222" s="1" t="s">
        <v>74</v>
      </c>
      <c r="Q222" s="1" t="s">
        <v>75</v>
      </c>
      <c r="Y222" s="1" t="s">
        <v>94</v>
      </c>
      <c r="Z222" s="1" t="s">
        <v>92</v>
      </c>
      <c r="AC222" s="1" t="s">
        <v>95</v>
      </c>
      <c r="AD222" s="1" t="s">
        <v>113</v>
      </c>
      <c r="AE222" s="1" t="s">
        <v>96</v>
      </c>
      <c r="AF222" s="1" t="s">
        <v>96</v>
      </c>
      <c r="AG222" s="1" t="s">
        <v>113</v>
      </c>
      <c r="AH222" s="1" t="s">
        <v>94</v>
      </c>
      <c r="AI222" s="1" t="s">
        <v>94</v>
      </c>
      <c r="AJ222" s="1" t="s">
        <v>95</v>
      </c>
      <c r="AK222" s="1" t="s">
        <v>97</v>
      </c>
      <c r="AL222" s="1" t="s">
        <v>98</v>
      </c>
      <c r="AM222" s="1" t="s">
        <v>99</v>
      </c>
      <c r="AN222" s="1" t="s">
        <v>92</v>
      </c>
      <c r="AP222" s="1" t="s">
        <v>81</v>
      </c>
      <c r="AQ222" s="1" t="s">
        <v>77</v>
      </c>
    </row>
    <row r="223" spans="1:61" x14ac:dyDescent="0.15">
      <c r="A223" s="1" t="s">
        <v>63</v>
      </c>
      <c r="B223" s="1" t="s">
        <v>64</v>
      </c>
      <c r="C223" s="1">
        <v>2019002021</v>
      </c>
      <c r="D223" s="1" t="s">
        <v>265</v>
      </c>
      <c r="E223" s="1" t="s">
        <v>66</v>
      </c>
      <c r="F223" s="1">
        <v>69</v>
      </c>
      <c r="G223" s="1" t="s">
        <v>140</v>
      </c>
      <c r="H223" s="2" t="s">
        <v>141</v>
      </c>
      <c r="I223" s="1">
        <v>190208005</v>
      </c>
      <c r="J223">
        <v>20190206</v>
      </c>
      <c r="K223" s="9" t="s">
        <v>73</v>
      </c>
      <c r="L223" s="1">
        <v>3</v>
      </c>
      <c r="M223">
        <v>20190813</v>
      </c>
      <c r="N223" s="1" t="s">
        <v>142</v>
      </c>
      <c r="Q223" s="1" t="s">
        <v>143</v>
      </c>
      <c r="Y223" s="1" t="s">
        <v>76</v>
      </c>
      <c r="AB223" s="1" t="s">
        <v>81</v>
      </c>
      <c r="AJ223" s="1" t="s">
        <v>76</v>
      </c>
      <c r="AK223" s="1" t="s">
        <v>82</v>
      </c>
      <c r="AL223" s="1" t="s">
        <v>136</v>
      </c>
      <c r="AO223" s="1" t="s">
        <v>91</v>
      </c>
      <c r="AR223" s="1" t="s">
        <v>122</v>
      </c>
      <c r="AS223" s="1" t="s">
        <v>144</v>
      </c>
      <c r="AT223" s="1" t="s">
        <v>136</v>
      </c>
      <c r="AU223" s="1" t="s">
        <v>77</v>
      </c>
      <c r="AV223" s="1" t="s">
        <v>122</v>
      </c>
      <c r="AW223" s="1" t="s">
        <v>94</v>
      </c>
      <c r="AX223" s="1" t="s">
        <v>99</v>
      </c>
      <c r="AY223" s="1" t="s">
        <v>122</v>
      </c>
      <c r="AZ223" s="1" t="s">
        <v>77</v>
      </c>
      <c r="BA223" s="1" t="s">
        <v>77</v>
      </c>
      <c r="BB223" s="1" t="s">
        <v>76</v>
      </c>
      <c r="BC223" s="1" t="s">
        <v>83</v>
      </c>
    </row>
    <row r="224" spans="1:61" x14ac:dyDescent="0.15">
      <c r="A224" s="1" t="s">
        <v>63</v>
      </c>
      <c r="B224" s="1" t="s">
        <v>64</v>
      </c>
      <c r="C224" s="1">
        <v>2019002016</v>
      </c>
      <c r="D224" s="1" t="s">
        <v>266</v>
      </c>
      <c r="E224" s="1" t="s">
        <v>66</v>
      </c>
      <c r="F224" s="1">
        <v>49</v>
      </c>
      <c r="G224" s="1" t="s">
        <v>67</v>
      </c>
      <c r="H224" s="2" t="s">
        <v>68</v>
      </c>
      <c r="I224" s="1">
        <v>190208011</v>
      </c>
      <c r="J224">
        <v>20190208</v>
      </c>
      <c r="K224" s="9" t="s">
        <v>73</v>
      </c>
      <c r="L224" s="1">
        <v>3</v>
      </c>
      <c r="M224">
        <v>20190813</v>
      </c>
      <c r="N224" s="1" t="s">
        <v>111</v>
      </c>
      <c r="Q224" s="1" t="s">
        <v>112</v>
      </c>
      <c r="W224" s="1" t="s">
        <v>77</v>
      </c>
      <c r="X224" s="1" t="s">
        <v>91</v>
      </c>
      <c r="Y224" s="1" t="s">
        <v>76</v>
      </c>
      <c r="Z224" s="1" t="s">
        <v>77</v>
      </c>
      <c r="AA224" s="1" t="s">
        <v>92</v>
      </c>
      <c r="AB224" s="1" t="s">
        <v>91</v>
      </c>
      <c r="AC224" s="1" t="s">
        <v>76</v>
      </c>
      <c r="AD224" s="1" t="s">
        <v>78</v>
      </c>
      <c r="AE224" s="1" t="s">
        <v>79</v>
      </c>
      <c r="AF224" s="1" t="s">
        <v>80</v>
      </c>
      <c r="AG224" s="1" t="s">
        <v>78</v>
      </c>
      <c r="AH224" s="1" t="s">
        <v>76</v>
      </c>
      <c r="AI224" s="1" t="s">
        <v>76</v>
      </c>
      <c r="AJ224" s="1" t="s">
        <v>81</v>
      </c>
      <c r="AK224" s="1" t="s">
        <v>82</v>
      </c>
      <c r="AL224" s="1" t="s">
        <v>83</v>
      </c>
      <c r="AM224" s="1" t="s">
        <v>114</v>
      </c>
      <c r="AN224" s="1" t="s">
        <v>81</v>
      </c>
      <c r="AO224" s="1" t="s">
        <v>91</v>
      </c>
      <c r="AP224" s="1" t="s">
        <v>81</v>
      </c>
    </row>
    <row r="225" spans="1:61" x14ac:dyDescent="0.15">
      <c r="A225" s="1" t="s">
        <v>63</v>
      </c>
      <c r="B225" s="1" t="s">
        <v>64</v>
      </c>
      <c r="C225" s="1">
        <v>2019001394</v>
      </c>
      <c r="D225" s="1" t="s">
        <v>252</v>
      </c>
      <c r="E225" s="1" t="s">
        <v>85</v>
      </c>
      <c r="F225" s="1">
        <v>55</v>
      </c>
      <c r="G225" s="1" t="s">
        <v>67</v>
      </c>
      <c r="H225" s="2" t="s">
        <v>68</v>
      </c>
      <c r="I225" s="1">
        <v>190208013</v>
      </c>
      <c r="J225">
        <v>20190208</v>
      </c>
      <c r="K225" s="9" t="s">
        <v>73</v>
      </c>
      <c r="L225" s="1">
        <v>3</v>
      </c>
      <c r="M225">
        <v>20190813</v>
      </c>
      <c r="N225" s="1" t="s">
        <v>101</v>
      </c>
      <c r="Q225" s="1" t="s">
        <v>102</v>
      </c>
      <c r="Y225" s="1" t="s">
        <v>77</v>
      </c>
      <c r="Z225" s="1">
        <f>2</f>
        <v>2</v>
      </c>
      <c r="AD225" s="1" t="s">
        <v>105</v>
      </c>
      <c r="AE225" s="1" t="s">
        <v>106</v>
      </c>
      <c r="AF225" s="1">
        <f>16/2</f>
        <v>8</v>
      </c>
      <c r="AH225" s="1" t="s">
        <v>76</v>
      </c>
      <c r="AI225" s="1" t="s">
        <v>76</v>
      </c>
      <c r="AJ225" s="1" t="s">
        <v>81</v>
      </c>
      <c r="AL225" s="1">
        <f>0.5</f>
        <v>0.5</v>
      </c>
      <c r="AM225" s="1" t="s">
        <v>122</v>
      </c>
      <c r="AN225" s="1">
        <f>2</f>
        <v>2</v>
      </c>
      <c r="AQ225" s="1" t="s">
        <v>77</v>
      </c>
      <c r="BG225" s="1" t="s">
        <v>91</v>
      </c>
      <c r="BH225" s="1" t="s">
        <v>76</v>
      </c>
      <c r="BI225" s="1" t="s">
        <v>91</v>
      </c>
    </row>
    <row r="226" spans="1:61" x14ac:dyDescent="0.15">
      <c r="A226" s="1" t="s">
        <v>63</v>
      </c>
      <c r="B226" s="1" t="s">
        <v>64</v>
      </c>
      <c r="C226" s="1">
        <v>2019001394</v>
      </c>
      <c r="D226" s="1" t="s">
        <v>252</v>
      </c>
      <c r="E226" s="1" t="s">
        <v>85</v>
      </c>
      <c r="F226" s="1">
        <v>55</v>
      </c>
      <c r="G226" s="1" t="s">
        <v>67</v>
      </c>
      <c r="H226" s="2" t="s">
        <v>68</v>
      </c>
      <c r="I226" s="1">
        <v>190208013</v>
      </c>
      <c r="J226">
        <v>20190208</v>
      </c>
      <c r="K226" s="9" t="s">
        <v>73</v>
      </c>
      <c r="L226" s="1">
        <v>3</v>
      </c>
      <c r="M226">
        <v>20190813</v>
      </c>
      <c r="N226" s="1" t="s">
        <v>111</v>
      </c>
      <c r="Q226" s="1" t="s">
        <v>112</v>
      </c>
      <c r="W226" s="1" t="s">
        <v>77</v>
      </c>
      <c r="X226" s="1" t="s">
        <v>91</v>
      </c>
      <c r="Y226" s="1" t="s">
        <v>76</v>
      </c>
      <c r="Z226" s="1" t="s">
        <v>77</v>
      </c>
      <c r="AA226" s="1" t="s">
        <v>92</v>
      </c>
      <c r="AB226" s="1" t="s">
        <v>91</v>
      </c>
      <c r="AC226" s="1" t="s">
        <v>76</v>
      </c>
      <c r="AD226" s="1" t="s">
        <v>78</v>
      </c>
      <c r="AE226" s="1" t="s">
        <v>79</v>
      </c>
      <c r="AF226" s="1" t="s">
        <v>80</v>
      </c>
      <c r="AG226" s="1" t="s">
        <v>78</v>
      </c>
      <c r="AH226" s="1" t="s">
        <v>76</v>
      </c>
      <c r="AI226" s="1" t="s">
        <v>76</v>
      </c>
      <c r="AJ226" s="1" t="s">
        <v>81</v>
      </c>
      <c r="AK226" s="1" t="s">
        <v>82</v>
      </c>
      <c r="AL226" s="1" t="s">
        <v>83</v>
      </c>
      <c r="AM226" s="1" t="s">
        <v>114</v>
      </c>
      <c r="AN226" s="1" t="s">
        <v>81</v>
      </c>
      <c r="AO226" s="1" t="s">
        <v>91</v>
      </c>
      <c r="AP226" s="1" t="s">
        <v>81</v>
      </c>
    </row>
    <row r="227" spans="1:61" x14ac:dyDescent="0.15">
      <c r="A227" s="1" t="s">
        <v>63</v>
      </c>
      <c r="B227" s="1" t="s">
        <v>64</v>
      </c>
      <c r="C227" s="1">
        <v>2019002071</v>
      </c>
      <c r="D227" s="1" t="s">
        <v>267</v>
      </c>
      <c r="E227" s="1" t="s">
        <v>85</v>
      </c>
      <c r="F227" s="1">
        <v>3</v>
      </c>
      <c r="G227" s="1" t="s">
        <v>153</v>
      </c>
      <c r="H227" s="2" t="s">
        <v>154</v>
      </c>
      <c r="I227" s="1">
        <v>190208021</v>
      </c>
      <c r="J227">
        <v>20190208</v>
      </c>
      <c r="K227" s="9" t="s">
        <v>73</v>
      </c>
      <c r="L227" s="1">
        <v>3</v>
      </c>
      <c r="M227">
        <v>20190813</v>
      </c>
      <c r="N227" s="1" t="s">
        <v>211</v>
      </c>
      <c r="Q227" s="1" t="s">
        <v>212</v>
      </c>
      <c r="W227" s="1" t="s">
        <v>98</v>
      </c>
      <c r="Y227" s="1" t="s">
        <v>76</v>
      </c>
      <c r="Z227" s="1" t="s">
        <v>77</v>
      </c>
      <c r="AA227" s="1" t="s">
        <v>92</v>
      </c>
      <c r="AB227" s="1" t="s">
        <v>92</v>
      </c>
      <c r="AC227" s="1" t="s">
        <v>76</v>
      </c>
      <c r="AD227" s="1" t="s">
        <v>78</v>
      </c>
      <c r="AE227" s="1" t="s">
        <v>79</v>
      </c>
      <c r="AF227" s="1" t="s">
        <v>80</v>
      </c>
      <c r="AH227" s="1" t="s">
        <v>76</v>
      </c>
      <c r="AI227" s="1" t="s">
        <v>76</v>
      </c>
      <c r="AJ227" s="1" t="s">
        <v>81</v>
      </c>
      <c r="AK227" s="1" t="s">
        <v>82</v>
      </c>
      <c r="AL227" s="1" t="s">
        <v>83</v>
      </c>
      <c r="AM227" s="1" t="s">
        <v>114</v>
      </c>
      <c r="AN227" s="1" t="s">
        <v>81</v>
      </c>
      <c r="AO227" s="1" t="s">
        <v>91</v>
      </c>
      <c r="AP227" s="1" t="s">
        <v>81</v>
      </c>
    </row>
    <row r="228" spans="1:61" x14ac:dyDescent="0.15">
      <c r="A228" s="1" t="s">
        <v>63</v>
      </c>
      <c r="B228" s="1" t="s">
        <v>64</v>
      </c>
      <c r="C228" s="1">
        <v>2019001594</v>
      </c>
      <c r="D228" s="1" t="s">
        <v>268</v>
      </c>
      <c r="E228" s="1" t="s">
        <v>85</v>
      </c>
      <c r="F228" s="1">
        <v>51</v>
      </c>
      <c r="G228" s="1" t="s">
        <v>229</v>
      </c>
      <c r="H228" s="2" t="s">
        <v>230</v>
      </c>
      <c r="I228" s="1">
        <v>190208025</v>
      </c>
      <c r="J228">
        <v>20190208</v>
      </c>
      <c r="K228" s="9" t="s">
        <v>269</v>
      </c>
      <c r="L228" s="1">
        <v>22</v>
      </c>
      <c r="M228">
        <v>20190813</v>
      </c>
      <c r="N228" s="1" t="s">
        <v>270</v>
      </c>
      <c r="Q228" s="1" t="s">
        <v>271</v>
      </c>
      <c r="Y228" s="1" t="s">
        <v>76</v>
      </c>
      <c r="AJ228" s="1" t="s">
        <v>76</v>
      </c>
      <c r="AK228" s="1" t="s">
        <v>82</v>
      </c>
      <c r="AL228" s="1">
        <f>2</f>
        <v>2</v>
      </c>
      <c r="AO228" s="1" t="s">
        <v>91</v>
      </c>
      <c r="AR228" s="1" t="s">
        <v>122</v>
      </c>
      <c r="AS228" s="1" t="s">
        <v>144</v>
      </c>
      <c r="AT228" s="1" t="s">
        <v>94</v>
      </c>
      <c r="AU228" s="1" t="s">
        <v>77</v>
      </c>
      <c r="AV228" s="1">
        <f>2</f>
        <v>2</v>
      </c>
      <c r="AW228" s="1" t="s">
        <v>76</v>
      </c>
      <c r="AY228" s="1" t="s">
        <v>122</v>
      </c>
      <c r="AZ228" s="1" t="s">
        <v>77</v>
      </c>
      <c r="BA228" s="1" t="s">
        <v>98</v>
      </c>
      <c r="BB228" s="1" t="s">
        <v>76</v>
      </c>
      <c r="BC228" s="1">
        <f>0.5</f>
        <v>0.5</v>
      </c>
    </row>
    <row r="229" spans="1:61" x14ac:dyDescent="0.15">
      <c r="A229" s="1" t="s">
        <v>63</v>
      </c>
      <c r="B229" s="1" t="s">
        <v>64</v>
      </c>
      <c r="C229" s="1">
        <v>2019001519</v>
      </c>
      <c r="D229" s="1" t="s">
        <v>253</v>
      </c>
      <c r="E229" s="1" t="s">
        <v>85</v>
      </c>
      <c r="F229" s="1">
        <v>80</v>
      </c>
      <c r="G229" s="1" t="s">
        <v>67</v>
      </c>
      <c r="H229" s="2" t="s">
        <v>68</v>
      </c>
      <c r="I229" s="1">
        <v>190208026</v>
      </c>
      <c r="J229">
        <v>20190208</v>
      </c>
      <c r="K229" s="9" t="s">
        <v>73</v>
      </c>
      <c r="L229" s="1">
        <v>3</v>
      </c>
      <c r="M229">
        <v>20190813</v>
      </c>
      <c r="N229" s="1" t="s">
        <v>207</v>
      </c>
      <c r="Q229" s="1" t="s">
        <v>208</v>
      </c>
      <c r="Y229" s="1" t="s">
        <v>94</v>
      </c>
      <c r="AJ229" s="1" t="s">
        <v>76</v>
      </c>
      <c r="AK229" s="1" t="s">
        <v>82</v>
      </c>
      <c r="AL229" s="1" t="s">
        <v>98</v>
      </c>
      <c r="AO229" s="1" t="s">
        <v>92</v>
      </c>
      <c r="AR229" s="1" t="s">
        <v>98</v>
      </c>
      <c r="AS229" s="1" t="s">
        <v>144</v>
      </c>
      <c r="AT229" s="1" t="s">
        <v>94</v>
      </c>
      <c r="AU229" s="1" t="s">
        <v>77</v>
      </c>
      <c r="AV229" s="1" t="s">
        <v>98</v>
      </c>
      <c r="AW229" s="1" t="s">
        <v>76</v>
      </c>
      <c r="AY229" s="1" t="s">
        <v>122</v>
      </c>
      <c r="AZ229" s="1" t="s">
        <v>77</v>
      </c>
      <c r="BA229" s="1" t="s">
        <v>98</v>
      </c>
      <c r="BB229" s="1" t="s">
        <v>76</v>
      </c>
      <c r="BC229" s="1" t="s">
        <v>180</v>
      </c>
    </row>
    <row r="230" spans="1:61" x14ac:dyDescent="0.15">
      <c r="A230" s="1" t="s">
        <v>63</v>
      </c>
      <c r="B230" s="1" t="s">
        <v>64</v>
      </c>
      <c r="C230" s="1">
        <v>2019001808</v>
      </c>
      <c r="D230" s="1" t="s">
        <v>254</v>
      </c>
      <c r="E230" s="1" t="s">
        <v>66</v>
      </c>
      <c r="F230" s="1">
        <v>80</v>
      </c>
      <c r="G230" s="1" t="s">
        <v>67</v>
      </c>
      <c r="H230" s="2" t="s">
        <v>68</v>
      </c>
      <c r="I230" s="1">
        <v>190208027</v>
      </c>
      <c r="J230">
        <v>20190208</v>
      </c>
      <c r="K230" s="9" t="s">
        <v>73</v>
      </c>
      <c r="L230" s="1">
        <v>3</v>
      </c>
      <c r="M230">
        <v>20190813</v>
      </c>
      <c r="N230" s="1" t="s">
        <v>255</v>
      </c>
      <c r="Q230" s="1" t="s">
        <v>256</v>
      </c>
      <c r="AF230" s="1" t="s">
        <v>119</v>
      </c>
      <c r="AH230" s="1" t="s">
        <v>76</v>
      </c>
      <c r="AK230" s="1" t="s">
        <v>257</v>
      </c>
      <c r="AL230" s="1">
        <f>0.5</f>
        <v>0.5</v>
      </c>
      <c r="AN230" s="1" t="s">
        <v>76</v>
      </c>
      <c r="AO230" s="1" t="s">
        <v>91</v>
      </c>
      <c r="AP230" s="1" t="s">
        <v>81</v>
      </c>
    </row>
    <row r="231" spans="1:61" x14ac:dyDescent="0.15">
      <c r="A231" s="1" t="s">
        <v>63</v>
      </c>
      <c r="B231" s="1" t="s">
        <v>64</v>
      </c>
      <c r="C231" s="1">
        <v>2019001907</v>
      </c>
      <c r="D231" s="1" t="s">
        <v>251</v>
      </c>
      <c r="E231" s="1" t="s">
        <v>85</v>
      </c>
      <c r="F231" s="1">
        <v>74</v>
      </c>
      <c r="G231" s="1" t="s">
        <v>67</v>
      </c>
      <c r="H231" s="2" t="s">
        <v>68</v>
      </c>
      <c r="I231" s="1">
        <v>190208028</v>
      </c>
      <c r="J231">
        <v>20190208</v>
      </c>
      <c r="K231" s="9" t="s">
        <v>73</v>
      </c>
      <c r="L231" s="1">
        <v>3</v>
      </c>
      <c r="M231">
        <v>20190813</v>
      </c>
      <c r="N231" s="1" t="s">
        <v>74</v>
      </c>
      <c r="Q231" s="1" t="s">
        <v>75</v>
      </c>
      <c r="Y231" s="1" t="s">
        <v>94</v>
      </c>
      <c r="Z231" s="1" t="s">
        <v>92</v>
      </c>
      <c r="AC231" s="1" t="s">
        <v>95</v>
      </c>
      <c r="AD231" s="1">
        <f>32/1</f>
        <v>32</v>
      </c>
      <c r="AE231" s="1" t="s">
        <v>96</v>
      </c>
      <c r="AF231" s="1" t="s">
        <v>96</v>
      </c>
      <c r="AG231" s="1">
        <f>32/1</f>
        <v>32</v>
      </c>
      <c r="AH231" s="1" t="s">
        <v>94</v>
      </c>
      <c r="AI231" s="1" t="s">
        <v>94</v>
      </c>
      <c r="AJ231" s="1" t="s">
        <v>95</v>
      </c>
      <c r="AK231" s="1" t="s">
        <v>82</v>
      </c>
      <c r="AL231" s="1" t="s">
        <v>98</v>
      </c>
      <c r="AM231" s="1" t="s">
        <v>99</v>
      </c>
      <c r="AN231" s="1" t="s">
        <v>92</v>
      </c>
      <c r="AP231" s="1">
        <f>8</f>
        <v>8</v>
      </c>
      <c r="AQ231" s="1" t="s">
        <v>77</v>
      </c>
    </row>
    <row r="232" spans="1:61" x14ac:dyDescent="0.15">
      <c r="A232" s="1" t="s">
        <v>63</v>
      </c>
      <c r="B232" s="1" t="s">
        <v>64</v>
      </c>
      <c r="C232" s="1">
        <v>2019001907</v>
      </c>
      <c r="D232" s="1" t="s">
        <v>251</v>
      </c>
      <c r="E232" s="1" t="s">
        <v>85</v>
      </c>
      <c r="F232" s="1">
        <v>74</v>
      </c>
      <c r="G232" s="1" t="s">
        <v>67</v>
      </c>
      <c r="H232" s="2" t="s">
        <v>68</v>
      </c>
      <c r="I232" s="1">
        <v>190208028</v>
      </c>
      <c r="J232">
        <v>20190208</v>
      </c>
      <c r="K232" s="9" t="s">
        <v>73</v>
      </c>
      <c r="L232" s="1">
        <v>3</v>
      </c>
      <c r="M232">
        <v>20190813</v>
      </c>
      <c r="N232" s="1" t="s">
        <v>101</v>
      </c>
      <c r="Q232" s="1" t="s">
        <v>102</v>
      </c>
      <c r="Y232" s="1" t="s">
        <v>77</v>
      </c>
      <c r="Z232" s="1">
        <f>8</f>
        <v>8</v>
      </c>
      <c r="AD232" s="1" t="s">
        <v>105</v>
      </c>
      <c r="AE232" s="1">
        <f>16/4</f>
        <v>4</v>
      </c>
      <c r="AF232" s="1" t="s">
        <v>96</v>
      </c>
      <c r="AH232" s="1">
        <f>16</f>
        <v>16</v>
      </c>
      <c r="AI232" s="1">
        <f>16</f>
        <v>16</v>
      </c>
      <c r="AJ232" s="1" t="s">
        <v>81</v>
      </c>
      <c r="AL232" s="1" t="s">
        <v>98</v>
      </c>
      <c r="AM232" s="1" t="s">
        <v>99</v>
      </c>
      <c r="AN232" s="1">
        <f>8</f>
        <v>8</v>
      </c>
      <c r="AQ232" s="1" t="s">
        <v>77</v>
      </c>
      <c r="BG232" s="1">
        <f>16</f>
        <v>16</v>
      </c>
      <c r="BH232" s="1" t="s">
        <v>76</v>
      </c>
      <c r="BI232" s="1">
        <f>16</f>
        <v>16</v>
      </c>
    </row>
    <row r="233" spans="1:61" x14ac:dyDescent="0.15">
      <c r="A233" s="1" t="s">
        <v>63</v>
      </c>
      <c r="B233" s="1" t="s">
        <v>64</v>
      </c>
      <c r="C233" s="1">
        <v>2019000647</v>
      </c>
      <c r="D233" s="1" t="s">
        <v>181</v>
      </c>
      <c r="E233" s="1" t="s">
        <v>66</v>
      </c>
      <c r="F233" s="1">
        <v>84</v>
      </c>
      <c r="G233" s="1" t="s">
        <v>67</v>
      </c>
      <c r="H233" s="2" t="s">
        <v>68</v>
      </c>
      <c r="I233" s="1">
        <v>190209004</v>
      </c>
      <c r="J233">
        <v>20190209</v>
      </c>
      <c r="K233" s="9" t="s">
        <v>73</v>
      </c>
      <c r="L233" s="1">
        <v>3</v>
      </c>
      <c r="M233">
        <v>20190813</v>
      </c>
      <c r="N233" s="1" t="s">
        <v>101</v>
      </c>
      <c r="Q233" s="1" t="s">
        <v>102</v>
      </c>
      <c r="Y233" s="1" t="s">
        <v>77</v>
      </c>
      <c r="Z233" s="1">
        <f>8</f>
        <v>8</v>
      </c>
      <c r="AD233" s="1">
        <f>32/1</f>
        <v>32</v>
      </c>
      <c r="AE233" s="1">
        <f>64/4</f>
        <v>16</v>
      </c>
      <c r="AF233" s="1">
        <f>64/2</f>
        <v>32</v>
      </c>
      <c r="AH233" s="1">
        <f>2</f>
        <v>2</v>
      </c>
      <c r="AI233" s="1">
        <f>8</f>
        <v>8</v>
      </c>
      <c r="AJ233" s="1" t="s">
        <v>81</v>
      </c>
      <c r="AL233" s="1">
        <f>0.5</f>
        <v>0.5</v>
      </c>
      <c r="AM233" s="1" t="s">
        <v>122</v>
      </c>
      <c r="AN233" s="1" t="s">
        <v>92</v>
      </c>
      <c r="AQ233" s="1" t="s">
        <v>77</v>
      </c>
      <c r="BG233" s="1" t="s">
        <v>103</v>
      </c>
      <c r="BH233" s="1" t="s">
        <v>76</v>
      </c>
      <c r="BI233" s="1" t="s">
        <v>91</v>
      </c>
    </row>
    <row r="234" spans="1:61" x14ac:dyDescent="0.15">
      <c r="A234" s="1" t="s">
        <v>63</v>
      </c>
      <c r="B234" s="1" t="s">
        <v>64</v>
      </c>
      <c r="C234" s="1">
        <v>2019002099</v>
      </c>
      <c r="D234" s="1" t="s">
        <v>272</v>
      </c>
      <c r="E234" s="1" t="s">
        <v>85</v>
      </c>
      <c r="F234" s="1">
        <v>1</v>
      </c>
      <c r="G234" s="1" t="s">
        <v>153</v>
      </c>
      <c r="H234" s="2" t="s">
        <v>154</v>
      </c>
      <c r="I234" s="1">
        <v>190209017</v>
      </c>
      <c r="J234">
        <v>20190209</v>
      </c>
      <c r="K234" s="9" t="s">
        <v>73</v>
      </c>
      <c r="L234" s="1">
        <v>3</v>
      </c>
      <c r="M234">
        <v>20190813</v>
      </c>
      <c r="N234" s="1" t="s">
        <v>142</v>
      </c>
      <c r="Q234" s="1" t="s">
        <v>143</v>
      </c>
      <c r="Y234" s="1" t="s">
        <v>76</v>
      </c>
      <c r="AB234" s="1" t="s">
        <v>81</v>
      </c>
      <c r="AJ234" s="1" t="s">
        <v>76</v>
      </c>
      <c r="AK234" s="1" t="s">
        <v>82</v>
      </c>
      <c r="AL234" s="1" t="s">
        <v>136</v>
      </c>
      <c r="AO234" s="1" t="s">
        <v>91</v>
      </c>
      <c r="AR234" s="1" t="s">
        <v>122</v>
      </c>
      <c r="AS234" s="1" t="s">
        <v>144</v>
      </c>
      <c r="AT234" s="1" t="s">
        <v>136</v>
      </c>
      <c r="AU234" s="1" t="s">
        <v>77</v>
      </c>
      <c r="AV234" s="1" t="s">
        <v>122</v>
      </c>
      <c r="AW234" s="1" t="s">
        <v>76</v>
      </c>
      <c r="AX234" s="1">
        <f>1</f>
        <v>1</v>
      </c>
      <c r="AY234" s="1" t="s">
        <v>122</v>
      </c>
      <c r="AZ234" s="1" t="s">
        <v>77</v>
      </c>
      <c r="BA234" s="1" t="s">
        <v>77</v>
      </c>
      <c r="BB234" s="1" t="s">
        <v>76</v>
      </c>
      <c r="BC234" s="1" t="s">
        <v>83</v>
      </c>
    </row>
    <row r="235" spans="1:61" x14ac:dyDescent="0.15">
      <c r="A235" s="1" t="s">
        <v>63</v>
      </c>
      <c r="B235" s="1" t="s">
        <v>64</v>
      </c>
      <c r="C235" s="1">
        <v>2019000647</v>
      </c>
      <c r="D235" s="1" t="s">
        <v>181</v>
      </c>
      <c r="E235" s="1" t="s">
        <v>66</v>
      </c>
      <c r="F235" s="1">
        <v>84</v>
      </c>
      <c r="G235" s="1" t="s">
        <v>67</v>
      </c>
      <c r="H235" s="2" t="s">
        <v>68</v>
      </c>
      <c r="I235" s="1">
        <v>190210002</v>
      </c>
      <c r="J235">
        <v>20190210</v>
      </c>
      <c r="K235" s="9" t="s">
        <v>73</v>
      </c>
      <c r="L235" s="1">
        <v>3</v>
      </c>
      <c r="M235">
        <v>20190813</v>
      </c>
      <c r="N235" s="1" t="s">
        <v>101</v>
      </c>
      <c r="Q235" s="1" t="s">
        <v>102</v>
      </c>
      <c r="Y235" s="1" t="s">
        <v>77</v>
      </c>
      <c r="Z235" s="1">
        <f>8</f>
        <v>8</v>
      </c>
      <c r="AD235" s="1">
        <f>32/1</f>
        <v>32</v>
      </c>
      <c r="AE235" s="1">
        <f>64/4</f>
        <v>16</v>
      </c>
      <c r="AF235" s="1">
        <f>64/2</f>
        <v>32</v>
      </c>
      <c r="AH235" s="1">
        <f>2</f>
        <v>2</v>
      </c>
      <c r="AI235" s="1">
        <f>8</f>
        <v>8</v>
      </c>
      <c r="AJ235" s="1" t="s">
        <v>81</v>
      </c>
      <c r="AL235" s="1">
        <f>0.5</f>
        <v>0.5</v>
      </c>
      <c r="AM235" s="1" t="s">
        <v>122</v>
      </c>
      <c r="AN235" s="1" t="s">
        <v>92</v>
      </c>
      <c r="AQ235" s="1" t="s">
        <v>77</v>
      </c>
      <c r="BG235" s="1" t="s">
        <v>103</v>
      </c>
      <c r="BH235" s="1" t="s">
        <v>76</v>
      </c>
      <c r="BI235" s="1" t="s">
        <v>91</v>
      </c>
    </row>
    <row r="236" spans="1:61" x14ac:dyDescent="0.15">
      <c r="A236" s="1" t="s">
        <v>63</v>
      </c>
      <c r="B236" s="1" t="s">
        <v>64</v>
      </c>
      <c r="C236" s="1">
        <v>2019000009</v>
      </c>
      <c r="D236" s="1" t="s">
        <v>115</v>
      </c>
      <c r="E236" s="1" t="s">
        <v>66</v>
      </c>
      <c r="F236" s="1">
        <v>64</v>
      </c>
      <c r="G236" s="1" t="s">
        <v>67</v>
      </c>
      <c r="H236" s="2" t="s">
        <v>68</v>
      </c>
      <c r="I236" s="1">
        <v>190210005</v>
      </c>
      <c r="J236">
        <v>20190210</v>
      </c>
      <c r="K236" s="9" t="s">
        <v>73</v>
      </c>
      <c r="L236" s="1">
        <v>3</v>
      </c>
      <c r="M236">
        <v>20190813</v>
      </c>
      <c r="N236" s="1" t="s">
        <v>124</v>
      </c>
      <c r="Q236" s="1" t="s">
        <v>125</v>
      </c>
      <c r="AF236" s="1">
        <f>64/2</f>
        <v>32</v>
      </c>
      <c r="AK236" s="1" t="s">
        <v>82</v>
      </c>
      <c r="AL236" s="1">
        <f>1</f>
        <v>1</v>
      </c>
      <c r="AN236" s="1" t="s">
        <v>92</v>
      </c>
      <c r="AO236" s="1" t="s">
        <v>91</v>
      </c>
      <c r="AP236" s="1" t="s">
        <v>81</v>
      </c>
    </row>
    <row r="237" spans="1:61" x14ac:dyDescent="0.15">
      <c r="A237" s="1" t="s">
        <v>63</v>
      </c>
      <c r="B237" s="1" t="s">
        <v>64</v>
      </c>
      <c r="C237" s="1">
        <v>2019000009</v>
      </c>
      <c r="D237" s="1" t="s">
        <v>115</v>
      </c>
      <c r="E237" s="1" t="s">
        <v>66</v>
      </c>
      <c r="F237" s="1">
        <v>64</v>
      </c>
      <c r="G237" s="1" t="s">
        <v>67</v>
      </c>
      <c r="H237" s="2" t="s">
        <v>68</v>
      </c>
      <c r="I237" s="1">
        <v>190210005</v>
      </c>
      <c r="J237">
        <v>20190210</v>
      </c>
      <c r="K237" s="9" t="s">
        <v>73</v>
      </c>
      <c r="L237" s="1">
        <v>3</v>
      </c>
      <c r="M237">
        <v>20190813</v>
      </c>
      <c r="N237" s="1" t="s">
        <v>101</v>
      </c>
      <c r="Q237" s="1" t="s">
        <v>102</v>
      </c>
      <c r="Y237" s="1" t="s">
        <v>77</v>
      </c>
      <c r="Z237" s="1">
        <f>4</f>
        <v>4</v>
      </c>
      <c r="AD237" s="1" t="s">
        <v>105</v>
      </c>
      <c r="AE237" s="1" t="s">
        <v>106</v>
      </c>
      <c r="AF237" s="1">
        <f>64/2</f>
        <v>32</v>
      </c>
      <c r="AH237" s="1" t="s">
        <v>76</v>
      </c>
      <c r="AI237" s="1">
        <f>4</f>
        <v>4</v>
      </c>
      <c r="AJ237" s="1" t="s">
        <v>81</v>
      </c>
      <c r="AL237" s="1">
        <f>4</f>
        <v>4</v>
      </c>
      <c r="AM237" s="1">
        <f>2</f>
        <v>2</v>
      </c>
      <c r="AN237" s="1">
        <f>8</f>
        <v>8</v>
      </c>
      <c r="AQ237" s="1" t="s">
        <v>77</v>
      </c>
      <c r="BG237" s="1">
        <f>16</f>
        <v>16</v>
      </c>
      <c r="BH237" s="1" t="s">
        <v>76</v>
      </c>
      <c r="BI237" s="1" t="s">
        <v>91</v>
      </c>
    </row>
    <row r="238" spans="1:61" x14ac:dyDescent="0.15">
      <c r="A238" s="1" t="s">
        <v>63</v>
      </c>
      <c r="B238" s="1" t="s">
        <v>64</v>
      </c>
      <c r="C238" s="1">
        <v>2019001907</v>
      </c>
      <c r="D238" s="1" t="s">
        <v>251</v>
      </c>
      <c r="E238" s="1" t="s">
        <v>85</v>
      </c>
      <c r="F238" s="1">
        <v>74</v>
      </c>
      <c r="G238" s="1" t="s">
        <v>67</v>
      </c>
      <c r="H238" s="2" t="s">
        <v>68</v>
      </c>
      <c r="I238" s="1">
        <v>190210007</v>
      </c>
      <c r="J238">
        <v>20190210</v>
      </c>
      <c r="K238" s="9" t="s">
        <v>73</v>
      </c>
      <c r="L238" s="1">
        <v>3</v>
      </c>
      <c r="M238">
        <v>20190813</v>
      </c>
      <c r="N238" s="1" t="s">
        <v>89</v>
      </c>
      <c r="Q238" s="1" t="s">
        <v>90</v>
      </c>
      <c r="W238" s="1" t="s">
        <v>98</v>
      </c>
      <c r="X238" s="1" t="s">
        <v>92</v>
      </c>
      <c r="Y238" s="1" t="s">
        <v>76</v>
      </c>
      <c r="Z238" s="1" t="s">
        <v>92</v>
      </c>
      <c r="AA238" s="1" t="s">
        <v>92</v>
      </c>
      <c r="AB238" s="1" t="s">
        <v>91</v>
      </c>
      <c r="AC238" s="1" t="s">
        <v>95</v>
      </c>
      <c r="AD238" s="1">
        <f>32/1</f>
        <v>32</v>
      </c>
      <c r="AE238" s="1" t="s">
        <v>79</v>
      </c>
      <c r="AF238" s="1" t="s">
        <v>96</v>
      </c>
      <c r="AG238" s="1" t="s">
        <v>113</v>
      </c>
      <c r="AH238" s="1" t="s">
        <v>76</v>
      </c>
      <c r="AI238" s="1" t="s">
        <v>76</v>
      </c>
      <c r="AJ238" s="1" t="s">
        <v>81</v>
      </c>
      <c r="AK238" s="1" t="s">
        <v>97</v>
      </c>
      <c r="AL238" s="1" t="s">
        <v>98</v>
      </c>
      <c r="AM238" s="1" t="s">
        <v>99</v>
      </c>
      <c r="AN238" s="1" t="s">
        <v>81</v>
      </c>
      <c r="AO238" s="1">
        <f>16</f>
        <v>16</v>
      </c>
      <c r="AP238" s="1">
        <f>8</f>
        <v>8</v>
      </c>
    </row>
    <row r="239" spans="1:61" x14ac:dyDescent="0.15">
      <c r="A239" s="1" t="s">
        <v>63</v>
      </c>
      <c r="B239" s="1" t="s">
        <v>64</v>
      </c>
      <c r="C239" s="1">
        <v>2019001907</v>
      </c>
      <c r="D239" s="1" t="s">
        <v>251</v>
      </c>
      <c r="E239" s="1" t="s">
        <v>85</v>
      </c>
      <c r="F239" s="1">
        <v>74</v>
      </c>
      <c r="G239" s="1" t="s">
        <v>67</v>
      </c>
      <c r="H239" s="2" t="s">
        <v>68</v>
      </c>
      <c r="I239" s="1">
        <v>190210007</v>
      </c>
      <c r="J239">
        <v>20190210</v>
      </c>
      <c r="K239" s="9" t="s">
        <v>73</v>
      </c>
      <c r="L239" s="1">
        <v>3</v>
      </c>
      <c r="M239">
        <v>20190813</v>
      </c>
      <c r="N239" s="1" t="s">
        <v>101</v>
      </c>
      <c r="Q239" s="1" t="s">
        <v>102</v>
      </c>
      <c r="Y239" s="1" t="s">
        <v>77</v>
      </c>
      <c r="Z239" s="1">
        <f>8</f>
        <v>8</v>
      </c>
      <c r="AD239" s="1" t="s">
        <v>105</v>
      </c>
      <c r="AE239" s="1">
        <f>16/4</f>
        <v>4</v>
      </c>
      <c r="AF239" s="1" t="s">
        <v>96</v>
      </c>
      <c r="AH239" s="1">
        <f>16</f>
        <v>16</v>
      </c>
      <c r="AI239" s="1">
        <f>16</f>
        <v>16</v>
      </c>
      <c r="AJ239" s="1" t="s">
        <v>81</v>
      </c>
      <c r="AL239" s="1" t="s">
        <v>98</v>
      </c>
      <c r="AM239" s="1" t="s">
        <v>99</v>
      </c>
      <c r="AN239" s="1">
        <f>8</f>
        <v>8</v>
      </c>
      <c r="AQ239" s="1" t="s">
        <v>77</v>
      </c>
      <c r="BG239" s="1">
        <f>64</f>
        <v>64</v>
      </c>
      <c r="BH239" s="1" t="s">
        <v>76</v>
      </c>
      <c r="BI239" s="1">
        <f>16</f>
        <v>16</v>
      </c>
    </row>
    <row r="240" spans="1:61" x14ac:dyDescent="0.15">
      <c r="A240" s="1" t="s">
        <v>63</v>
      </c>
      <c r="B240" s="1" t="s">
        <v>64</v>
      </c>
      <c r="C240" s="1">
        <v>2019001974</v>
      </c>
      <c r="D240" s="1" t="s">
        <v>263</v>
      </c>
      <c r="E240" s="1" t="s">
        <v>66</v>
      </c>
      <c r="F240" s="1">
        <v>80</v>
      </c>
      <c r="G240" s="1" t="s">
        <v>67</v>
      </c>
      <c r="H240" s="2" t="s">
        <v>68</v>
      </c>
      <c r="I240" s="1">
        <v>190210010</v>
      </c>
      <c r="J240">
        <v>20190210</v>
      </c>
      <c r="K240" s="9" t="s">
        <v>69</v>
      </c>
      <c r="L240" s="1">
        <v>11</v>
      </c>
      <c r="M240">
        <v>20190813</v>
      </c>
      <c r="N240" s="1" t="s">
        <v>273</v>
      </c>
      <c r="Q240" s="1" t="s">
        <v>274</v>
      </c>
      <c r="W240" s="1" t="s">
        <v>98</v>
      </c>
      <c r="X240" s="1" t="s">
        <v>92</v>
      </c>
      <c r="Y240" s="1" t="s">
        <v>94</v>
      </c>
      <c r="Z240" s="1">
        <f>16</f>
        <v>16</v>
      </c>
      <c r="AA240" s="1" t="s">
        <v>92</v>
      </c>
      <c r="AB240" s="1" t="s">
        <v>91</v>
      </c>
      <c r="AC240" s="1" t="s">
        <v>95</v>
      </c>
      <c r="AD240" s="1">
        <f>16/8</f>
        <v>2</v>
      </c>
      <c r="AE240" s="1" t="s">
        <v>79</v>
      </c>
      <c r="AF240" s="1">
        <f>16/2</f>
        <v>8</v>
      </c>
      <c r="AG240" s="1">
        <f>16/8</f>
        <v>2</v>
      </c>
      <c r="AH240" s="1" t="s">
        <v>76</v>
      </c>
      <c r="AI240" s="1" t="s">
        <v>76</v>
      </c>
      <c r="AJ240" s="1" t="s">
        <v>81</v>
      </c>
      <c r="AK240" s="1" t="s">
        <v>82</v>
      </c>
      <c r="AL240" s="1" t="s">
        <v>98</v>
      </c>
      <c r="AM240" s="1" t="s">
        <v>99</v>
      </c>
      <c r="AN240" s="1" t="s">
        <v>92</v>
      </c>
      <c r="AP240" s="1" t="s">
        <v>81</v>
      </c>
      <c r="BF240" s="1" t="s">
        <v>129</v>
      </c>
    </row>
    <row r="241" spans="1:63" x14ac:dyDescent="0.15">
      <c r="A241" s="1" t="s">
        <v>63</v>
      </c>
      <c r="B241" s="1" t="s">
        <v>64</v>
      </c>
      <c r="C241" s="1">
        <v>2019002108</v>
      </c>
      <c r="D241" s="1" t="s">
        <v>275</v>
      </c>
      <c r="E241" s="1" t="s">
        <v>66</v>
      </c>
      <c r="F241" s="1">
        <v>81</v>
      </c>
      <c r="G241" s="1" t="s">
        <v>276</v>
      </c>
      <c r="H241" s="6" t="s">
        <v>277</v>
      </c>
      <c r="I241" s="1">
        <v>190210012</v>
      </c>
      <c r="J241">
        <v>20190209</v>
      </c>
      <c r="K241" s="9" t="s">
        <v>73</v>
      </c>
      <c r="L241" s="1">
        <v>3</v>
      </c>
      <c r="M241">
        <v>20190813</v>
      </c>
      <c r="N241" s="1" t="s">
        <v>101</v>
      </c>
      <c r="Q241" s="1" t="s">
        <v>102</v>
      </c>
      <c r="Y241" s="1" t="s">
        <v>77</v>
      </c>
      <c r="Z241" s="1" t="s">
        <v>136</v>
      </c>
      <c r="AD241" s="1" t="s">
        <v>105</v>
      </c>
      <c r="AE241" s="1" t="s">
        <v>106</v>
      </c>
      <c r="AF241" s="1" t="s">
        <v>119</v>
      </c>
      <c r="AH241" s="1" t="s">
        <v>76</v>
      </c>
      <c r="AI241" s="1">
        <f>4</f>
        <v>4</v>
      </c>
      <c r="AJ241" s="1" t="s">
        <v>81</v>
      </c>
      <c r="AL241" s="1">
        <f>0.5</f>
        <v>0.5</v>
      </c>
      <c r="AM241" s="1" t="s">
        <v>122</v>
      </c>
      <c r="AN241" s="1" t="s">
        <v>76</v>
      </c>
      <c r="AQ241" s="1" t="s">
        <v>77</v>
      </c>
      <c r="BG241" s="1" t="s">
        <v>91</v>
      </c>
      <c r="BH241" s="1" t="s">
        <v>76</v>
      </c>
      <c r="BI241" s="1" t="s">
        <v>91</v>
      </c>
    </row>
    <row r="242" spans="1:63" x14ac:dyDescent="0.15">
      <c r="A242" s="1" t="s">
        <v>63</v>
      </c>
      <c r="B242" s="1" t="s">
        <v>64</v>
      </c>
      <c r="C242" s="1">
        <v>2019001968</v>
      </c>
      <c r="D242" s="1" t="s">
        <v>278</v>
      </c>
      <c r="E242" s="1" t="s">
        <v>85</v>
      </c>
      <c r="F242" s="1">
        <v>63</v>
      </c>
      <c r="G242" s="1" t="s">
        <v>86</v>
      </c>
      <c r="H242" s="6" t="s">
        <v>87</v>
      </c>
      <c r="I242" s="1">
        <v>190210016</v>
      </c>
      <c r="J242">
        <v>20190209</v>
      </c>
      <c r="K242" s="9" t="s">
        <v>73</v>
      </c>
      <c r="L242" s="1">
        <v>3</v>
      </c>
      <c r="M242">
        <v>20190813</v>
      </c>
      <c r="N242" s="1" t="s">
        <v>142</v>
      </c>
      <c r="Q242" s="1" t="s">
        <v>143</v>
      </c>
      <c r="Y242" s="1" t="s">
        <v>76</v>
      </c>
      <c r="AB242" s="1" t="s">
        <v>81</v>
      </c>
      <c r="AJ242" s="1" t="s">
        <v>76</v>
      </c>
      <c r="AK242" s="1" t="s">
        <v>82</v>
      </c>
      <c r="AL242" s="1" t="s">
        <v>136</v>
      </c>
      <c r="AO242" s="1" t="s">
        <v>91</v>
      </c>
      <c r="AR242" s="1" t="s">
        <v>122</v>
      </c>
      <c r="AS242" s="1" t="s">
        <v>144</v>
      </c>
      <c r="AT242" s="1" t="s">
        <v>94</v>
      </c>
      <c r="AU242" s="1" t="s">
        <v>77</v>
      </c>
      <c r="AV242" s="1" t="s">
        <v>122</v>
      </c>
      <c r="AW242" s="1" t="s">
        <v>76</v>
      </c>
      <c r="AX242" s="1" t="s">
        <v>99</v>
      </c>
      <c r="AY242" s="1" t="s">
        <v>122</v>
      </c>
      <c r="AZ242" s="1" t="s">
        <v>77</v>
      </c>
      <c r="BA242" s="1" t="s">
        <v>98</v>
      </c>
      <c r="BB242" s="1" t="s">
        <v>76</v>
      </c>
      <c r="BC242" s="1" t="s">
        <v>83</v>
      </c>
    </row>
    <row r="243" spans="1:63" x14ac:dyDescent="0.15">
      <c r="A243" s="1" t="s">
        <v>63</v>
      </c>
      <c r="B243" s="1" t="s">
        <v>64</v>
      </c>
      <c r="C243" s="1">
        <v>2019001968</v>
      </c>
      <c r="D243" s="1" t="s">
        <v>278</v>
      </c>
      <c r="E243" s="1" t="s">
        <v>85</v>
      </c>
      <c r="F243" s="1">
        <v>63</v>
      </c>
      <c r="G243" s="1" t="s">
        <v>86</v>
      </c>
      <c r="H243" s="6" t="s">
        <v>87</v>
      </c>
      <c r="I243" s="1">
        <v>190210016</v>
      </c>
      <c r="J243">
        <v>20190209</v>
      </c>
      <c r="K243" s="9" t="s">
        <v>73</v>
      </c>
      <c r="L243" s="1">
        <v>3</v>
      </c>
      <c r="M243">
        <v>20190813</v>
      </c>
      <c r="N243" s="1" t="s">
        <v>111</v>
      </c>
      <c r="Q243" s="1" t="s">
        <v>112</v>
      </c>
      <c r="W243" s="1" t="s">
        <v>77</v>
      </c>
      <c r="X243" s="1" t="s">
        <v>91</v>
      </c>
      <c r="Y243" s="1" t="s">
        <v>76</v>
      </c>
      <c r="Z243" s="1" t="s">
        <v>77</v>
      </c>
      <c r="AA243" s="1" t="s">
        <v>92</v>
      </c>
      <c r="AB243" s="1" t="s">
        <v>91</v>
      </c>
      <c r="AC243" s="1" t="s">
        <v>76</v>
      </c>
      <c r="AD243" s="1" t="s">
        <v>78</v>
      </c>
      <c r="AE243" s="1" t="s">
        <v>79</v>
      </c>
      <c r="AF243" s="1" t="s">
        <v>80</v>
      </c>
      <c r="AG243" s="1" t="s">
        <v>78</v>
      </c>
      <c r="AH243" s="1" t="s">
        <v>76</v>
      </c>
      <c r="AI243" s="1" t="s">
        <v>76</v>
      </c>
      <c r="AJ243" s="1" t="s">
        <v>81</v>
      </c>
      <c r="AK243" s="1" t="s">
        <v>82</v>
      </c>
      <c r="AL243" s="1" t="s">
        <v>83</v>
      </c>
      <c r="AM243" s="1" t="s">
        <v>114</v>
      </c>
      <c r="AN243" s="1" t="s">
        <v>81</v>
      </c>
      <c r="AO243" s="1" t="s">
        <v>91</v>
      </c>
      <c r="AP243" s="1" t="s">
        <v>94</v>
      </c>
    </row>
    <row r="244" spans="1:63" x14ac:dyDescent="0.15">
      <c r="A244" s="1" t="s">
        <v>63</v>
      </c>
      <c r="B244" s="1" t="s">
        <v>64</v>
      </c>
      <c r="C244" s="1">
        <v>2019001519</v>
      </c>
      <c r="D244" s="1" t="s">
        <v>253</v>
      </c>
      <c r="E244" s="1" t="s">
        <v>85</v>
      </c>
      <c r="F244" s="1">
        <v>80</v>
      </c>
      <c r="G244" s="1" t="s">
        <v>67</v>
      </c>
      <c r="H244" s="2" t="s">
        <v>68</v>
      </c>
      <c r="I244" s="1">
        <v>190211001</v>
      </c>
      <c r="J244">
        <v>20190211</v>
      </c>
      <c r="K244" s="9" t="s">
        <v>73</v>
      </c>
      <c r="L244" s="1">
        <v>3</v>
      </c>
      <c r="M244">
        <v>20190813</v>
      </c>
      <c r="N244" s="1" t="s">
        <v>207</v>
      </c>
      <c r="Q244" s="1" t="s">
        <v>208</v>
      </c>
      <c r="Y244" s="1" t="s">
        <v>94</v>
      </c>
      <c r="AJ244" s="1" t="s">
        <v>76</v>
      </c>
      <c r="AK244" s="1" t="s">
        <v>97</v>
      </c>
      <c r="AL244" s="1" t="s">
        <v>98</v>
      </c>
      <c r="AO244" s="1" t="s">
        <v>91</v>
      </c>
      <c r="AR244" s="1" t="s">
        <v>98</v>
      </c>
      <c r="AS244" s="1" t="s">
        <v>144</v>
      </c>
      <c r="AT244" s="1" t="s">
        <v>94</v>
      </c>
      <c r="AU244" s="1" t="s">
        <v>77</v>
      </c>
      <c r="AV244" s="1" t="s">
        <v>98</v>
      </c>
      <c r="AW244" s="1" t="s">
        <v>94</v>
      </c>
      <c r="AY244" s="1" t="s">
        <v>122</v>
      </c>
      <c r="AZ244" s="1" t="s">
        <v>77</v>
      </c>
      <c r="BA244" s="1" t="s">
        <v>98</v>
      </c>
      <c r="BB244" s="1">
        <f>8</f>
        <v>8</v>
      </c>
      <c r="BC244" s="1" t="s">
        <v>180</v>
      </c>
    </row>
    <row r="245" spans="1:63" x14ac:dyDescent="0.15">
      <c r="A245" s="1" t="s">
        <v>63</v>
      </c>
      <c r="B245" s="1" t="s">
        <v>64</v>
      </c>
      <c r="C245" s="1">
        <v>2019002126</v>
      </c>
      <c r="D245" s="1" t="s">
        <v>279</v>
      </c>
      <c r="E245" s="1" t="s">
        <v>85</v>
      </c>
      <c r="F245" s="1">
        <v>71</v>
      </c>
      <c r="G245" s="1" t="s">
        <v>117</v>
      </c>
      <c r="H245" s="6" t="s">
        <v>118</v>
      </c>
      <c r="I245" s="1">
        <v>190211004</v>
      </c>
      <c r="J245">
        <v>20190210</v>
      </c>
      <c r="K245" s="9" t="s">
        <v>73</v>
      </c>
      <c r="L245" s="1">
        <v>3</v>
      </c>
      <c r="M245">
        <v>20190813</v>
      </c>
      <c r="N245" s="1" t="s">
        <v>124</v>
      </c>
      <c r="Q245" s="1" t="s">
        <v>125</v>
      </c>
      <c r="AF245" s="1" t="s">
        <v>96</v>
      </c>
      <c r="AK245" s="1" t="s">
        <v>82</v>
      </c>
      <c r="AL245" s="1">
        <f>1</f>
        <v>1</v>
      </c>
      <c r="AN245" s="1" t="s">
        <v>92</v>
      </c>
      <c r="AO245" s="1">
        <f>16</f>
        <v>16</v>
      </c>
      <c r="AP245" s="1" t="s">
        <v>81</v>
      </c>
    </row>
    <row r="246" spans="1:63" x14ac:dyDescent="0.15">
      <c r="A246" s="1" t="s">
        <v>63</v>
      </c>
      <c r="B246" s="1" t="s">
        <v>64</v>
      </c>
      <c r="C246" s="1">
        <v>2019000009</v>
      </c>
      <c r="D246" s="1" t="s">
        <v>115</v>
      </c>
      <c r="E246" s="1" t="s">
        <v>66</v>
      </c>
      <c r="F246" s="1">
        <v>64</v>
      </c>
      <c r="G246" s="1" t="s">
        <v>67</v>
      </c>
      <c r="H246" s="2" t="s">
        <v>68</v>
      </c>
      <c r="I246" s="1">
        <v>190211010</v>
      </c>
      <c r="J246">
        <v>20190211</v>
      </c>
      <c r="K246" s="9" t="s">
        <v>73</v>
      </c>
      <c r="L246" s="1">
        <v>3</v>
      </c>
      <c r="M246">
        <v>20190813</v>
      </c>
      <c r="N246" s="1" t="s">
        <v>101</v>
      </c>
      <c r="Q246" s="1" t="s">
        <v>102</v>
      </c>
      <c r="Y246" s="1" t="s">
        <v>77</v>
      </c>
      <c r="Z246" s="1">
        <f>4</f>
        <v>4</v>
      </c>
      <c r="AD246" s="1" t="s">
        <v>105</v>
      </c>
      <c r="AE246" s="1" t="s">
        <v>106</v>
      </c>
      <c r="AF246" s="1">
        <f>64/2</f>
        <v>32</v>
      </c>
      <c r="AH246" s="1" t="s">
        <v>76</v>
      </c>
      <c r="AI246" s="1">
        <f>4</f>
        <v>4</v>
      </c>
      <c r="AJ246" s="1" t="s">
        <v>81</v>
      </c>
      <c r="AL246" s="1">
        <f>4</f>
        <v>4</v>
      </c>
      <c r="AM246" s="1">
        <f>2</f>
        <v>2</v>
      </c>
      <c r="AN246" s="1">
        <f>8</f>
        <v>8</v>
      </c>
      <c r="AQ246" s="1" t="s">
        <v>77</v>
      </c>
      <c r="BG246" s="1">
        <f>16</f>
        <v>16</v>
      </c>
      <c r="BH246" s="1" t="s">
        <v>76</v>
      </c>
      <c r="BI246" s="1" t="s">
        <v>91</v>
      </c>
    </row>
    <row r="247" spans="1:63" x14ac:dyDescent="0.15">
      <c r="A247" s="1" t="s">
        <v>63</v>
      </c>
      <c r="B247" s="1" t="s">
        <v>64</v>
      </c>
      <c r="C247" s="1">
        <v>2019000009</v>
      </c>
      <c r="D247" s="1" t="s">
        <v>115</v>
      </c>
      <c r="E247" s="1" t="s">
        <v>66</v>
      </c>
      <c r="F247" s="1">
        <v>64</v>
      </c>
      <c r="G247" s="1" t="s">
        <v>67</v>
      </c>
      <c r="H247" s="2" t="s">
        <v>68</v>
      </c>
      <c r="I247" s="1">
        <v>190211010</v>
      </c>
      <c r="J247">
        <v>20190211</v>
      </c>
      <c r="K247" s="9" t="s">
        <v>73</v>
      </c>
      <c r="L247" s="1">
        <v>3</v>
      </c>
      <c r="M247">
        <v>20190813</v>
      </c>
      <c r="N247" s="1" t="s">
        <v>124</v>
      </c>
      <c r="Q247" s="1" t="s">
        <v>125</v>
      </c>
      <c r="AF247" s="1">
        <f>64/2</f>
        <v>32</v>
      </c>
      <c r="AK247" s="1" t="s">
        <v>82</v>
      </c>
      <c r="AL247" s="1">
        <f>1</f>
        <v>1</v>
      </c>
      <c r="AN247" s="1" t="s">
        <v>92</v>
      </c>
      <c r="AO247" s="1" t="s">
        <v>91</v>
      </c>
      <c r="AP247" s="1" t="s">
        <v>81</v>
      </c>
    </row>
    <row r="248" spans="1:63" x14ac:dyDescent="0.15">
      <c r="A248" s="1" t="s">
        <v>63</v>
      </c>
      <c r="B248" s="1" t="s">
        <v>64</v>
      </c>
      <c r="C248" s="1">
        <v>2019000009</v>
      </c>
      <c r="D248" s="1" t="s">
        <v>115</v>
      </c>
      <c r="E248" s="1" t="s">
        <v>66</v>
      </c>
      <c r="F248" s="1">
        <v>64</v>
      </c>
      <c r="G248" s="1" t="s">
        <v>67</v>
      </c>
      <c r="H248" s="2" t="s">
        <v>68</v>
      </c>
      <c r="I248" s="1">
        <v>190211011</v>
      </c>
      <c r="J248">
        <v>20190211</v>
      </c>
      <c r="K248" s="9" t="s">
        <v>69</v>
      </c>
      <c r="L248" s="1">
        <v>11</v>
      </c>
      <c r="M248">
        <v>20190813</v>
      </c>
      <c r="N248" s="1" t="s">
        <v>186</v>
      </c>
      <c r="Q248" s="1" t="s">
        <v>187</v>
      </c>
      <c r="BK248" s="1" t="s">
        <v>76</v>
      </c>
    </row>
    <row r="249" spans="1:63" x14ac:dyDescent="0.15">
      <c r="A249" s="1" t="s">
        <v>63</v>
      </c>
      <c r="B249" s="1" t="s">
        <v>64</v>
      </c>
      <c r="C249" s="1">
        <v>2019000009</v>
      </c>
      <c r="D249" s="1" t="s">
        <v>115</v>
      </c>
      <c r="E249" s="1" t="s">
        <v>66</v>
      </c>
      <c r="F249" s="1">
        <v>64</v>
      </c>
      <c r="G249" s="1" t="s">
        <v>67</v>
      </c>
      <c r="H249" s="2" t="s">
        <v>68</v>
      </c>
      <c r="I249" s="1">
        <v>190211011</v>
      </c>
      <c r="J249">
        <v>20190211</v>
      </c>
      <c r="K249" s="9" t="s">
        <v>69</v>
      </c>
      <c r="L249" s="1">
        <v>11</v>
      </c>
      <c r="M249">
        <v>20190813</v>
      </c>
      <c r="N249" s="1" t="s">
        <v>160</v>
      </c>
      <c r="Q249" s="1" t="s">
        <v>161</v>
      </c>
      <c r="AA249" s="1" t="s">
        <v>94</v>
      </c>
      <c r="AL249" s="1" t="s">
        <v>94</v>
      </c>
      <c r="AM249" s="1" t="s">
        <v>99</v>
      </c>
      <c r="AP249" s="1">
        <f>8</f>
        <v>8</v>
      </c>
      <c r="AS249" s="1" t="s">
        <v>98</v>
      </c>
      <c r="AU249" s="1" t="s">
        <v>76</v>
      </c>
      <c r="AW249" s="1" t="s">
        <v>95</v>
      </c>
      <c r="AX249" s="1" t="s">
        <v>92</v>
      </c>
      <c r="AZ249" s="1" t="s">
        <v>77</v>
      </c>
      <c r="BB249" s="1" t="s">
        <v>76</v>
      </c>
      <c r="BD249" s="1" t="s">
        <v>162</v>
      </c>
      <c r="BE249" s="1" t="s">
        <v>163</v>
      </c>
      <c r="BF249" s="1">
        <f>64</f>
        <v>64</v>
      </c>
    </row>
    <row r="250" spans="1:63" x14ac:dyDescent="0.15">
      <c r="A250" s="1" t="s">
        <v>63</v>
      </c>
      <c r="B250" s="1" t="s">
        <v>64</v>
      </c>
      <c r="C250" s="1">
        <v>2019001190</v>
      </c>
      <c r="D250" s="1" t="s">
        <v>280</v>
      </c>
      <c r="E250" s="1" t="s">
        <v>66</v>
      </c>
      <c r="F250" s="1">
        <v>79</v>
      </c>
      <c r="G250" s="1" t="s">
        <v>67</v>
      </c>
      <c r="H250" s="2" t="s">
        <v>68</v>
      </c>
      <c r="I250" s="1">
        <v>190211014</v>
      </c>
      <c r="J250">
        <v>20190211</v>
      </c>
      <c r="K250" s="9" t="s">
        <v>73</v>
      </c>
      <c r="L250" s="1">
        <v>3</v>
      </c>
      <c r="M250">
        <v>20190813</v>
      </c>
      <c r="N250" s="1" t="s">
        <v>111</v>
      </c>
      <c r="Q250" s="1" t="s">
        <v>112</v>
      </c>
      <c r="W250" s="1" t="s">
        <v>98</v>
      </c>
      <c r="X250" s="1" t="s">
        <v>92</v>
      </c>
      <c r="Y250" s="1" t="s">
        <v>76</v>
      </c>
      <c r="Z250" s="1" t="s">
        <v>92</v>
      </c>
      <c r="AA250" s="1" t="s">
        <v>92</v>
      </c>
      <c r="AB250" s="1" t="s">
        <v>91</v>
      </c>
      <c r="AC250" s="1" t="s">
        <v>95</v>
      </c>
      <c r="AD250" s="1">
        <f>32/1</f>
        <v>32</v>
      </c>
      <c r="AE250" s="1">
        <f>16/4</f>
        <v>4</v>
      </c>
      <c r="AF250" s="1" t="s">
        <v>96</v>
      </c>
      <c r="AG250" s="1" t="s">
        <v>113</v>
      </c>
      <c r="AH250" s="1" t="s">
        <v>76</v>
      </c>
      <c r="AI250" s="1" t="s">
        <v>76</v>
      </c>
      <c r="AJ250" s="1" t="s">
        <v>81</v>
      </c>
      <c r="AK250" s="1" t="s">
        <v>97</v>
      </c>
      <c r="AL250" s="1" t="s">
        <v>98</v>
      </c>
      <c r="AM250" s="1" t="s">
        <v>99</v>
      </c>
      <c r="AN250" s="1">
        <f>16</f>
        <v>16</v>
      </c>
      <c r="AO250" s="1" t="s">
        <v>92</v>
      </c>
      <c r="AP250" s="1" t="s">
        <v>81</v>
      </c>
    </row>
    <row r="251" spans="1:63" x14ac:dyDescent="0.15">
      <c r="A251" s="1" t="s">
        <v>63</v>
      </c>
      <c r="B251" s="1" t="s">
        <v>64</v>
      </c>
      <c r="C251" s="1">
        <v>2019002183</v>
      </c>
      <c r="D251" s="1" t="s">
        <v>281</v>
      </c>
      <c r="E251" s="1" t="s">
        <v>85</v>
      </c>
      <c r="F251" s="1">
        <v>68</v>
      </c>
      <c r="G251" s="1" t="s">
        <v>140</v>
      </c>
      <c r="H251" s="2" t="s">
        <v>141</v>
      </c>
      <c r="I251" s="1">
        <v>190211020</v>
      </c>
      <c r="J251">
        <v>20190211</v>
      </c>
      <c r="K251" s="9" t="s">
        <v>73</v>
      </c>
      <c r="L251" s="1">
        <v>3</v>
      </c>
      <c r="M251">
        <v>20190813</v>
      </c>
      <c r="N251" s="1" t="s">
        <v>282</v>
      </c>
      <c r="Q251" s="1" t="s">
        <v>283</v>
      </c>
      <c r="Y251" s="1" t="s">
        <v>77</v>
      </c>
      <c r="Z251" s="1" t="s">
        <v>136</v>
      </c>
      <c r="AD251" s="1" t="s">
        <v>105</v>
      </c>
      <c r="AE251" s="1" t="s">
        <v>106</v>
      </c>
      <c r="AF251" s="1" t="s">
        <v>96</v>
      </c>
      <c r="AH251" s="1" t="s">
        <v>76</v>
      </c>
      <c r="AI251" s="1" t="s">
        <v>76</v>
      </c>
      <c r="AJ251" s="1" t="s">
        <v>81</v>
      </c>
      <c r="AK251" s="1" t="s">
        <v>257</v>
      </c>
      <c r="AL251" s="1" t="s">
        <v>122</v>
      </c>
      <c r="AM251" s="1" t="s">
        <v>122</v>
      </c>
      <c r="AN251" s="1" t="s">
        <v>76</v>
      </c>
      <c r="AO251" s="1" t="s">
        <v>91</v>
      </c>
      <c r="AP251" s="1" t="s">
        <v>81</v>
      </c>
      <c r="AQ251" s="1" t="s">
        <v>77</v>
      </c>
      <c r="BG251" s="1">
        <f>64</f>
        <v>64</v>
      </c>
      <c r="BH251" s="1" t="s">
        <v>76</v>
      </c>
      <c r="BI251" s="1" t="s">
        <v>91</v>
      </c>
    </row>
    <row r="252" spans="1:63" x14ac:dyDescent="0.15">
      <c r="A252" s="1" t="s">
        <v>63</v>
      </c>
      <c r="B252" s="1" t="s">
        <v>64</v>
      </c>
      <c r="C252" s="1">
        <v>2019002201</v>
      </c>
      <c r="D252" s="1" t="s">
        <v>284</v>
      </c>
      <c r="E252" s="1" t="s">
        <v>85</v>
      </c>
      <c r="F252" s="1">
        <v>78</v>
      </c>
      <c r="G252" s="1" t="s">
        <v>109</v>
      </c>
      <c r="H252" s="2" t="s">
        <v>110</v>
      </c>
      <c r="I252" s="1">
        <v>190211307</v>
      </c>
      <c r="J252">
        <v>20190211</v>
      </c>
      <c r="K252" s="9" t="s">
        <v>88</v>
      </c>
      <c r="L252" s="1">
        <v>12</v>
      </c>
      <c r="M252">
        <v>20190813</v>
      </c>
      <c r="N252" s="1" t="s">
        <v>270</v>
      </c>
      <c r="Q252" s="1" t="s">
        <v>271</v>
      </c>
      <c r="Y252" s="1" t="s">
        <v>76</v>
      </c>
      <c r="AB252" s="1" t="s">
        <v>94</v>
      </c>
      <c r="AJ252" s="1" t="s">
        <v>76</v>
      </c>
      <c r="AK252" s="1" t="s">
        <v>82</v>
      </c>
      <c r="AL252" s="1" t="s">
        <v>136</v>
      </c>
      <c r="AO252" s="1" t="s">
        <v>91</v>
      </c>
      <c r="AR252" s="1" t="s">
        <v>122</v>
      </c>
      <c r="AS252" s="1" t="s">
        <v>144</v>
      </c>
      <c r="AT252" s="1" t="s">
        <v>136</v>
      </c>
      <c r="AU252" s="1" t="s">
        <v>77</v>
      </c>
      <c r="AV252" s="1">
        <f>2</f>
        <v>2</v>
      </c>
      <c r="AW252" s="1" t="s">
        <v>76</v>
      </c>
      <c r="AY252" s="1" t="s">
        <v>122</v>
      </c>
      <c r="AZ252" s="1" t="s">
        <v>77</v>
      </c>
      <c r="BA252" s="1" t="s">
        <v>77</v>
      </c>
      <c r="BB252" s="1" t="s">
        <v>76</v>
      </c>
      <c r="BC252" s="1" t="s">
        <v>83</v>
      </c>
    </row>
    <row r="253" spans="1:63" x14ac:dyDescent="0.15">
      <c r="A253" s="1" t="s">
        <v>63</v>
      </c>
      <c r="B253" s="1" t="s">
        <v>64</v>
      </c>
      <c r="C253" s="1">
        <v>2019002201</v>
      </c>
      <c r="D253" s="1" t="s">
        <v>284</v>
      </c>
      <c r="E253" s="1" t="s">
        <v>85</v>
      </c>
      <c r="F253" s="1">
        <v>78</v>
      </c>
      <c r="G253" s="1" t="s">
        <v>109</v>
      </c>
      <c r="H253" s="2" t="s">
        <v>110</v>
      </c>
      <c r="I253" s="1">
        <v>190211308</v>
      </c>
      <c r="J253">
        <v>20190211</v>
      </c>
      <c r="K253" s="9" t="s">
        <v>88</v>
      </c>
      <c r="L253" s="1">
        <v>12</v>
      </c>
      <c r="M253">
        <v>20190813</v>
      </c>
      <c r="N253" s="1" t="s">
        <v>207</v>
      </c>
      <c r="Q253" s="1" t="s">
        <v>208</v>
      </c>
      <c r="Y253" s="1" t="s">
        <v>76</v>
      </c>
      <c r="AJ253" s="1" t="s">
        <v>76</v>
      </c>
      <c r="AK253" s="1" t="s">
        <v>82</v>
      </c>
      <c r="AL253" s="1" t="s">
        <v>136</v>
      </c>
      <c r="AO253" s="1" t="s">
        <v>91</v>
      </c>
      <c r="AR253" s="1" t="s">
        <v>122</v>
      </c>
      <c r="AS253" s="1" t="s">
        <v>144</v>
      </c>
      <c r="AT253" s="1">
        <f>8</f>
        <v>8</v>
      </c>
      <c r="AU253" s="1" t="s">
        <v>77</v>
      </c>
      <c r="AV253" s="1">
        <f>2</f>
        <v>2</v>
      </c>
      <c r="AW253" s="1" t="s">
        <v>94</v>
      </c>
      <c r="AY253" s="1" t="s">
        <v>122</v>
      </c>
      <c r="AZ253" s="1" t="s">
        <v>77</v>
      </c>
      <c r="BA253" s="1" t="s">
        <v>98</v>
      </c>
      <c r="BB253" s="1">
        <f>8</f>
        <v>8</v>
      </c>
      <c r="BC253" s="1" t="s">
        <v>83</v>
      </c>
    </row>
    <row r="254" spans="1:63" x14ac:dyDescent="0.15">
      <c r="A254" s="1" t="s">
        <v>63</v>
      </c>
      <c r="B254" s="1" t="s">
        <v>64</v>
      </c>
      <c r="C254" s="1">
        <v>2019001907</v>
      </c>
      <c r="D254" s="1" t="s">
        <v>251</v>
      </c>
      <c r="E254" s="1" t="s">
        <v>85</v>
      </c>
      <c r="F254" s="1">
        <v>74</v>
      </c>
      <c r="G254" s="1" t="s">
        <v>67</v>
      </c>
      <c r="H254" s="2" t="s">
        <v>68</v>
      </c>
      <c r="I254" s="1">
        <v>190212004</v>
      </c>
      <c r="J254">
        <v>20190212</v>
      </c>
      <c r="K254" s="9" t="s">
        <v>73</v>
      </c>
      <c r="L254" s="1">
        <v>3</v>
      </c>
      <c r="M254">
        <v>20190813</v>
      </c>
      <c r="N254" s="1" t="s">
        <v>101</v>
      </c>
      <c r="Q254" s="1" t="s">
        <v>102</v>
      </c>
      <c r="Y254" s="1" t="s">
        <v>77</v>
      </c>
      <c r="Z254" s="1">
        <f>8</f>
        <v>8</v>
      </c>
      <c r="AD254" s="1" t="s">
        <v>105</v>
      </c>
      <c r="AE254" s="1">
        <f>16/4</f>
        <v>4</v>
      </c>
      <c r="AF254" s="1" t="s">
        <v>96</v>
      </c>
      <c r="AH254" s="1">
        <f>16</f>
        <v>16</v>
      </c>
      <c r="AI254" s="1">
        <f>16</f>
        <v>16</v>
      </c>
      <c r="AJ254" s="1" t="s">
        <v>81</v>
      </c>
      <c r="AL254" s="1" t="s">
        <v>98</v>
      </c>
      <c r="AM254" s="1" t="s">
        <v>99</v>
      </c>
      <c r="AN254" s="1">
        <f>8</f>
        <v>8</v>
      </c>
      <c r="AQ254" s="1" t="s">
        <v>77</v>
      </c>
      <c r="BG254" s="1">
        <f>16</f>
        <v>16</v>
      </c>
      <c r="BH254" s="1" t="s">
        <v>76</v>
      </c>
      <c r="BI254" s="1">
        <f>16</f>
        <v>16</v>
      </c>
    </row>
    <row r="255" spans="1:63" x14ac:dyDescent="0.15">
      <c r="A255" s="1" t="s">
        <v>63</v>
      </c>
      <c r="B255" s="1" t="s">
        <v>64</v>
      </c>
      <c r="C255" s="1">
        <v>2019001394</v>
      </c>
      <c r="D255" s="1" t="s">
        <v>252</v>
      </c>
      <c r="E255" s="1" t="s">
        <v>85</v>
      </c>
      <c r="F255" s="1">
        <v>55</v>
      </c>
      <c r="G255" s="1" t="s">
        <v>67</v>
      </c>
      <c r="H255" s="2" t="s">
        <v>68</v>
      </c>
      <c r="I255" s="1">
        <v>190212006</v>
      </c>
      <c r="J255">
        <v>20190212</v>
      </c>
      <c r="K255" s="9" t="s">
        <v>73</v>
      </c>
      <c r="L255" s="1">
        <v>3</v>
      </c>
      <c r="M255">
        <v>20190813</v>
      </c>
      <c r="N255" s="1" t="s">
        <v>101</v>
      </c>
      <c r="Q255" s="1" t="s">
        <v>102</v>
      </c>
      <c r="Y255" s="1" t="s">
        <v>77</v>
      </c>
      <c r="Z255" s="1">
        <f>2</f>
        <v>2</v>
      </c>
      <c r="AD255" s="1" t="s">
        <v>105</v>
      </c>
      <c r="AE255" s="1" t="s">
        <v>106</v>
      </c>
      <c r="AF255" s="1">
        <f>16/2</f>
        <v>8</v>
      </c>
      <c r="AH255" s="1" t="s">
        <v>76</v>
      </c>
      <c r="AI255" s="1" t="s">
        <v>76</v>
      </c>
      <c r="AJ255" s="1" t="s">
        <v>81</v>
      </c>
      <c r="AL255" s="1">
        <f>0.5</f>
        <v>0.5</v>
      </c>
      <c r="AM255" s="1" t="s">
        <v>122</v>
      </c>
      <c r="AN255" s="1">
        <f>4</f>
        <v>4</v>
      </c>
      <c r="AQ255" s="1" t="s">
        <v>77</v>
      </c>
      <c r="BG255" s="1" t="s">
        <v>91</v>
      </c>
      <c r="BH255" s="1" t="s">
        <v>76</v>
      </c>
      <c r="BI255" s="1" t="s">
        <v>91</v>
      </c>
    </row>
    <row r="256" spans="1:63" x14ac:dyDescent="0.15">
      <c r="A256" s="1" t="s">
        <v>63</v>
      </c>
      <c r="B256" s="1" t="s">
        <v>64</v>
      </c>
      <c r="C256" s="1">
        <v>2019001394</v>
      </c>
      <c r="D256" s="1" t="s">
        <v>252</v>
      </c>
      <c r="E256" s="1" t="s">
        <v>85</v>
      </c>
      <c r="F256" s="1">
        <v>55</v>
      </c>
      <c r="G256" s="1" t="s">
        <v>67</v>
      </c>
      <c r="H256" s="2" t="s">
        <v>68</v>
      </c>
      <c r="I256" s="1">
        <v>190212006</v>
      </c>
      <c r="J256">
        <v>20190212</v>
      </c>
      <c r="K256" s="9" t="s">
        <v>73</v>
      </c>
      <c r="L256" s="1">
        <v>3</v>
      </c>
      <c r="M256">
        <v>20190813</v>
      </c>
      <c r="N256" s="1" t="s">
        <v>111</v>
      </c>
      <c r="Q256" s="1" t="s">
        <v>112</v>
      </c>
      <c r="W256" s="1" t="s">
        <v>98</v>
      </c>
      <c r="X256" s="1" t="s">
        <v>92</v>
      </c>
      <c r="Y256" s="1" t="s">
        <v>94</v>
      </c>
      <c r="Z256" s="1" t="s">
        <v>92</v>
      </c>
      <c r="AA256" s="1" t="s">
        <v>92</v>
      </c>
      <c r="AB256" s="1" t="s">
        <v>92</v>
      </c>
      <c r="AC256" s="1" t="s">
        <v>95</v>
      </c>
      <c r="AD256" s="1" t="s">
        <v>113</v>
      </c>
      <c r="AE256" s="1" t="s">
        <v>96</v>
      </c>
      <c r="AF256" s="1" t="s">
        <v>96</v>
      </c>
      <c r="AG256" s="1" t="s">
        <v>113</v>
      </c>
      <c r="AH256" s="1" t="s">
        <v>94</v>
      </c>
      <c r="AI256" s="1" t="s">
        <v>94</v>
      </c>
      <c r="AJ256" s="1" t="s">
        <v>95</v>
      </c>
      <c r="AK256" s="1" t="s">
        <v>82</v>
      </c>
      <c r="AL256" s="1" t="s">
        <v>98</v>
      </c>
      <c r="AM256" s="1" t="s">
        <v>99</v>
      </c>
      <c r="AN256" s="1" t="s">
        <v>92</v>
      </c>
      <c r="AO256" s="1" t="s">
        <v>91</v>
      </c>
      <c r="AP256" s="1" t="s">
        <v>81</v>
      </c>
    </row>
    <row r="257" spans="1:61" x14ac:dyDescent="0.15">
      <c r="A257" s="1" t="s">
        <v>63</v>
      </c>
      <c r="B257" s="1" t="s">
        <v>64</v>
      </c>
      <c r="C257" s="1">
        <v>2019001808</v>
      </c>
      <c r="D257" s="1" t="s">
        <v>254</v>
      </c>
      <c r="E257" s="1" t="s">
        <v>66</v>
      </c>
      <c r="F257" s="1">
        <v>80</v>
      </c>
      <c r="G257" s="1" t="s">
        <v>67</v>
      </c>
      <c r="H257" s="2" t="s">
        <v>68</v>
      </c>
      <c r="I257" s="1">
        <v>190212007</v>
      </c>
      <c r="J257">
        <v>20190212</v>
      </c>
      <c r="K257" s="9" t="s">
        <v>73</v>
      </c>
      <c r="L257" s="1">
        <v>3</v>
      </c>
      <c r="M257">
        <v>20190813</v>
      </c>
      <c r="N257" s="1" t="s">
        <v>101</v>
      </c>
      <c r="Q257" s="1" t="s">
        <v>102</v>
      </c>
      <c r="Y257" s="1" t="s">
        <v>94</v>
      </c>
      <c r="Z257" s="1">
        <f>4</f>
        <v>4</v>
      </c>
      <c r="AD257" s="1" t="s">
        <v>105</v>
      </c>
      <c r="AE257" s="1" t="s">
        <v>106</v>
      </c>
      <c r="AF257" s="1">
        <f>16/2</f>
        <v>8</v>
      </c>
      <c r="AH257" s="1" t="s">
        <v>76</v>
      </c>
      <c r="AI257" s="1">
        <f>2</f>
        <v>2</v>
      </c>
      <c r="AJ257" s="1" t="s">
        <v>95</v>
      </c>
      <c r="AL257" s="1">
        <f>0.5</f>
        <v>0.5</v>
      </c>
      <c r="AM257" s="1" t="s">
        <v>122</v>
      </c>
      <c r="AN257" s="1">
        <f>2</f>
        <v>2</v>
      </c>
      <c r="AQ257" s="1" t="s">
        <v>77</v>
      </c>
      <c r="BG257" s="1" t="s">
        <v>91</v>
      </c>
      <c r="BH257" s="1" t="s">
        <v>94</v>
      </c>
      <c r="BI257" s="1" t="s">
        <v>91</v>
      </c>
    </row>
    <row r="258" spans="1:61" x14ac:dyDescent="0.15">
      <c r="A258" s="1" t="s">
        <v>63</v>
      </c>
      <c r="B258" s="1" t="s">
        <v>64</v>
      </c>
      <c r="C258" s="1">
        <v>2019001519</v>
      </c>
      <c r="D258" s="1" t="s">
        <v>253</v>
      </c>
      <c r="E258" s="1" t="s">
        <v>85</v>
      </c>
      <c r="F258" s="1">
        <v>80</v>
      </c>
      <c r="G258" s="1" t="s">
        <v>67</v>
      </c>
      <c r="H258" s="2" t="s">
        <v>68</v>
      </c>
      <c r="I258" s="1">
        <v>190212008</v>
      </c>
      <c r="J258">
        <v>20190212</v>
      </c>
      <c r="K258" s="9" t="s">
        <v>73</v>
      </c>
      <c r="L258" s="1">
        <v>3</v>
      </c>
      <c r="M258">
        <v>20190813</v>
      </c>
      <c r="N258" s="1" t="s">
        <v>207</v>
      </c>
      <c r="Q258" s="1" t="s">
        <v>208</v>
      </c>
      <c r="Y258" s="1" t="s">
        <v>94</v>
      </c>
      <c r="AJ258" s="1" t="s">
        <v>76</v>
      </c>
      <c r="AK258" s="1" t="s">
        <v>97</v>
      </c>
      <c r="AL258" s="1" t="s">
        <v>98</v>
      </c>
      <c r="AO258" s="1" t="s">
        <v>91</v>
      </c>
      <c r="AR258" s="1" t="s">
        <v>98</v>
      </c>
      <c r="AS258" s="1" t="s">
        <v>144</v>
      </c>
      <c r="AT258" s="1" t="s">
        <v>94</v>
      </c>
      <c r="AU258" s="1" t="s">
        <v>77</v>
      </c>
      <c r="AV258" s="1" t="s">
        <v>98</v>
      </c>
      <c r="AW258" s="1" t="s">
        <v>94</v>
      </c>
      <c r="AY258" s="1" t="s">
        <v>122</v>
      </c>
      <c r="AZ258" s="1" t="s">
        <v>77</v>
      </c>
      <c r="BA258" s="1" t="s">
        <v>98</v>
      </c>
      <c r="BB258" s="1">
        <f>8</f>
        <v>8</v>
      </c>
      <c r="BC258" s="1" t="s">
        <v>180</v>
      </c>
    </row>
    <row r="259" spans="1:61" x14ac:dyDescent="0.15">
      <c r="A259" s="1" t="s">
        <v>63</v>
      </c>
      <c r="B259" s="1" t="s">
        <v>64</v>
      </c>
      <c r="C259" s="1">
        <v>2019002181</v>
      </c>
      <c r="D259" s="1" t="s">
        <v>285</v>
      </c>
      <c r="E259" s="1" t="s">
        <v>85</v>
      </c>
      <c r="F259" s="1">
        <v>71</v>
      </c>
      <c r="G259" s="1" t="s">
        <v>117</v>
      </c>
      <c r="H259" s="6" t="s">
        <v>118</v>
      </c>
      <c r="I259" s="1">
        <v>190212012</v>
      </c>
      <c r="J259">
        <v>20190211</v>
      </c>
      <c r="K259" s="9" t="s">
        <v>73</v>
      </c>
      <c r="L259" s="1">
        <v>3</v>
      </c>
      <c r="M259">
        <v>20190813</v>
      </c>
      <c r="N259" s="1" t="s">
        <v>111</v>
      </c>
      <c r="Q259" s="1" t="s">
        <v>112</v>
      </c>
      <c r="W259" s="1" t="s">
        <v>98</v>
      </c>
      <c r="X259" s="1" t="s">
        <v>92</v>
      </c>
      <c r="Y259" s="1" t="s">
        <v>76</v>
      </c>
      <c r="Z259" s="1" t="s">
        <v>92</v>
      </c>
      <c r="AA259" s="1" t="s">
        <v>92</v>
      </c>
      <c r="AB259" s="1" t="s">
        <v>91</v>
      </c>
      <c r="AC259" s="1" t="s">
        <v>95</v>
      </c>
      <c r="AD259" s="1">
        <f>16/8</f>
        <v>2</v>
      </c>
      <c r="AE259" s="1">
        <f>16/4</f>
        <v>4</v>
      </c>
      <c r="AF259" s="1" t="s">
        <v>96</v>
      </c>
      <c r="AG259" s="1">
        <f>32/1</f>
        <v>32</v>
      </c>
      <c r="AH259" s="1" t="s">
        <v>76</v>
      </c>
      <c r="AI259" s="1" t="s">
        <v>76</v>
      </c>
      <c r="AJ259" s="1" t="s">
        <v>81</v>
      </c>
      <c r="AK259" s="1" t="s">
        <v>97</v>
      </c>
      <c r="AL259" s="1">
        <f>1</f>
        <v>1</v>
      </c>
      <c r="AM259" s="1">
        <f>2</f>
        <v>2</v>
      </c>
      <c r="AN259" s="1" t="s">
        <v>92</v>
      </c>
      <c r="AO259" s="1" t="s">
        <v>91</v>
      </c>
      <c r="AP259" s="1" t="s">
        <v>81</v>
      </c>
    </row>
    <row r="260" spans="1:61" x14ac:dyDescent="0.15">
      <c r="A260" s="1" t="s">
        <v>63</v>
      </c>
      <c r="B260" s="1" t="s">
        <v>64</v>
      </c>
      <c r="C260" s="1">
        <v>2019001394</v>
      </c>
      <c r="D260" s="1" t="s">
        <v>252</v>
      </c>
      <c r="E260" s="1" t="s">
        <v>85</v>
      </c>
      <c r="F260" s="1">
        <v>55</v>
      </c>
      <c r="G260" s="1" t="s">
        <v>86</v>
      </c>
      <c r="H260" s="6" t="s">
        <v>87</v>
      </c>
      <c r="I260" s="1">
        <v>190212021</v>
      </c>
      <c r="J260">
        <v>20190212</v>
      </c>
      <c r="K260" s="9" t="s">
        <v>73</v>
      </c>
      <c r="L260" s="1">
        <v>3</v>
      </c>
      <c r="M260">
        <v>20190813</v>
      </c>
      <c r="N260" s="1" t="s">
        <v>101</v>
      </c>
      <c r="Q260" s="1" t="s">
        <v>102</v>
      </c>
      <c r="Y260" s="1" t="s">
        <v>77</v>
      </c>
      <c r="Z260" s="1">
        <f>2</f>
        <v>2</v>
      </c>
      <c r="AD260" s="1" t="s">
        <v>105</v>
      </c>
      <c r="AE260" s="1" t="s">
        <v>106</v>
      </c>
      <c r="AF260" s="1">
        <f>16/2</f>
        <v>8</v>
      </c>
      <c r="AH260" s="1" t="s">
        <v>76</v>
      </c>
      <c r="AI260" s="1" t="s">
        <v>76</v>
      </c>
      <c r="AJ260" s="1" t="s">
        <v>81</v>
      </c>
      <c r="AL260" s="1">
        <f>0.5</f>
        <v>0.5</v>
      </c>
      <c r="AM260" s="1" t="s">
        <v>122</v>
      </c>
      <c r="AN260" s="1">
        <f>4</f>
        <v>4</v>
      </c>
      <c r="AQ260" s="1" t="s">
        <v>77</v>
      </c>
      <c r="BG260" s="1" t="s">
        <v>91</v>
      </c>
      <c r="BH260" s="1" t="s">
        <v>76</v>
      </c>
      <c r="BI260" s="1" t="s">
        <v>91</v>
      </c>
    </row>
    <row r="261" spans="1:61" x14ac:dyDescent="0.15">
      <c r="A261" s="1" t="s">
        <v>63</v>
      </c>
      <c r="B261" s="1" t="s">
        <v>64</v>
      </c>
      <c r="C261" s="1">
        <v>2019001394</v>
      </c>
      <c r="D261" s="1" t="s">
        <v>252</v>
      </c>
      <c r="E261" s="1" t="s">
        <v>85</v>
      </c>
      <c r="F261" s="1">
        <v>55</v>
      </c>
      <c r="G261" s="1" t="s">
        <v>86</v>
      </c>
      <c r="H261" s="6" t="s">
        <v>87</v>
      </c>
      <c r="I261" s="1">
        <v>190212021</v>
      </c>
      <c r="J261">
        <v>20190212</v>
      </c>
      <c r="K261" s="9" t="s">
        <v>73</v>
      </c>
      <c r="L261" s="1">
        <v>3</v>
      </c>
      <c r="M261">
        <v>20190813</v>
      </c>
      <c r="N261" s="1" t="s">
        <v>111</v>
      </c>
      <c r="Q261" s="1" t="s">
        <v>112</v>
      </c>
      <c r="W261" s="1" t="s">
        <v>98</v>
      </c>
      <c r="X261" s="1" t="s">
        <v>92</v>
      </c>
      <c r="Y261" s="1" t="s">
        <v>94</v>
      </c>
      <c r="Z261" s="1" t="s">
        <v>92</v>
      </c>
      <c r="AA261" s="1" t="s">
        <v>92</v>
      </c>
      <c r="AB261" s="1" t="s">
        <v>92</v>
      </c>
      <c r="AC261" s="1" t="s">
        <v>95</v>
      </c>
      <c r="AD261" s="1" t="s">
        <v>113</v>
      </c>
      <c r="AE261" s="1" t="s">
        <v>96</v>
      </c>
      <c r="AF261" s="1" t="s">
        <v>96</v>
      </c>
      <c r="AG261" s="1" t="s">
        <v>113</v>
      </c>
      <c r="AH261" s="1" t="s">
        <v>94</v>
      </c>
      <c r="AI261" s="1" t="s">
        <v>94</v>
      </c>
      <c r="AJ261" s="1" t="s">
        <v>95</v>
      </c>
      <c r="AK261" s="1" t="s">
        <v>82</v>
      </c>
      <c r="AL261" s="1" t="s">
        <v>98</v>
      </c>
      <c r="AM261" s="1" t="s">
        <v>99</v>
      </c>
      <c r="AN261" s="1" t="s">
        <v>92</v>
      </c>
      <c r="AO261" s="1" t="s">
        <v>91</v>
      </c>
      <c r="AP261" s="1" t="s">
        <v>81</v>
      </c>
    </row>
    <row r="262" spans="1:61" x14ac:dyDescent="0.15">
      <c r="A262" s="1" t="s">
        <v>63</v>
      </c>
      <c r="B262" s="1" t="s">
        <v>64</v>
      </c>
      <c r="C262" s="1">
        <v>2019002266</v>
      </c>
      <c r="D262" s="1" t="s">
        <v>286</v>
      </c>
      <c r="E262" s="1" t="s">
        <v>85</v>
      </c>
      <c r="F262" s="1">
        <v>35</v>
      </c>
      <c r="G262" s="1" t="s">
        <v>109</v>
      </c>
      <c r="H262" s="2" t="s">
        <v>110</v>
      </c>
      <c r="I262" s="1">
        <v>190212023</v>
      </c>
      <c r="J262">
        <v>20190212</v>
      </c>
      <c r="K262" s="9" t="s">
        <v>73</v>
      </c>
      <c r="L262" s="1">
        <v>3</v>
      </c>
      <c r="M262">
        <v>20190813</v>
      </c>
      <c r="N262" s="1" t="s">
        <v>142</v>
      </c>
      <c r="Q262" s="1" t="s">
        <v>143</v>
      </c>
      <c r="Y262" s="1" t="s">
        <v>94</v>
      </c>
      <c r="AB262" s="1" t="s">
        <v>81</v>
      </c>
      <c r="AJ262" s="1" t="s">
        <v>76</v>
      </c>
      <c r="AK262" s="1">
        <f>2/38</f>
        <v>5.2631578947368418E-2</v>
      </c>
      <c r="AL262" s="1" t="s">
        <v>136</v>
      </c>
      <c r="AO262" s="1" t="s">
        <v>91</v>
      </c>
      <c r="AR262" s="1" t="s">
        <v>98</v>
      </c>
      <c r="AS262" s="1" t="s">
        <v>144</v>
      </c>
      <c r="AT262" s="1" t="s">
        <v>94</v>
      </c>
      <c r="AU262" s="1" t="s">
        <v>77</v>
      </c>
      <c r="AV262" s="1" t="s">
        <v>122</v>
      </c>
      <c r="AW262" s="1" t="s">
        <v>76</v>
      </c>
      <c r="AX262" s="1">
        <f>1</f>
        <v>1</v>
      </c>
      <c r="AY262" s="1" t="s">
        <v>122</v>
      </c>
      <c r="AZ262" s="1" t="s">
        <v>77</v>
      </c>
      <c r="BA262" s="1" t="s">
        <v>98</v>
      </c>
      <c r="BB262" s="1" t="s">
        <v>76</v>
      </c>
      <c r="BC262" s="1" t="s">
        <v>83</v>
      </c>
    </row>
    <row r="263" spans="1:61" x14ac:dyDescent="0.15">
      <c r="A263" s="1" t="s">
        <v>63</v>
      </c>
      <c r="B263" s="1" t="s">
        <v>64</v>
      </c>
      <c r="C263" s="1">
        <v>2019001907</v>
      </c>
      <c r="D263" s="1" t="s">
        <v>251</v>
      </c>
      <c r="E263" s="1" t="s">
        <v>85</v>
      </c>
      <c r="F263" s="1">
        <v>74</v>
      </c>
      <c r="G263" s="1" t="s">
        <v>67</v>
      </c>
      <c r="H263" s="2" t="s">
        <v>68</v>
      </c>
      <c r="I263" s="1">
        <v>190213003</v>
      </c>
      <c r="J263">
        <v>20190213</v>
      </c>
      <c r="K263" s="9" t="s">
        <v>73</v>
      </c>
      <c r="L263" s="1">
        <v>3</v>
      </c>
      <c r="M263">
        <v>20190813</v>
      </c>
      <c r="N263" s="1" t="s">
        <v>101</v>
      </c>
      <c r="Q263" s="1" t="s">
        <v>102</v>
      </c>
      <c r="Y263" s="1" t="s">
        <v>77</v>
      </c>
      <c r="Z263" s="1">
        <f>8</f>
        <v>8</v>
      </c>
      <c r="AD263" s="1" t="s">
        <v>105</v>
      </c>
      <c r="AE263" s="1">
        <f>16/4</f>
        <v>4</v>
      </c>
      <c r="AF263" s="1" t="s">
        <v>96</v>
      </c>
      <c r="AH263" s="1">
        <f>16</f>
        <v>16</v>
      </c>
      <c r="AI263" s="1">
        <f>16</f>
        <v>16</v>
      </c>
      <c r="AJ263" s="1" t="s">
        <v>81</v>
      </c>
      <c r="AL263" s="1" t="s">
        <v>98</v>
      </c>
      <c r="AM263" s="1" t="s">
        <v>99</v>
      </c>
      <c r="AN263" s="1">
        <f>8</f>
        <v>8</v>
      </c>
      <c r="AQ263" s="1" t="s">
        <v>77</v>
      </c>
      <c r="BG263" s="1">
        <f>16</f>
        <v>16</v>
      </c>
      <c r="BH263" s="1" t="s">
        <v>76</v>
      </c>
      <c r="BI263" s="1">
        <f>16</f>
        <v>16</v>
      </c>
    </row>
    <row r="264" spans="1:61" x14ac:dyDescent="0.15">
      <c r="A264" s="1" t="s">
        <v>63</v>
      </c>
      <c r="B264" s="1" t="s">
        <v>64</v>
      </c>
      <c r="C264" s="1">
        <v>2019000009</v>
      </c>
      <c r="D264" s="1" t="s">
        <v>115</v>
      </c>
      <c r="E264" s="1" t="s">
        <v>66</v>
      </c>
      <c r="F264" s="1">
        <v>64</v>
      </c>
      <c r="G264" s="1" t="s">
        <v>67</v>
      </c>
      <c r="H264" s="2" t="s">
        <v>68</v>
      </c>
      <c r="I264" s="1">
        <v>190213004</v>
      </c>
      <c r="J264">
        <v>20190213</v>
      </c>
      <c r="K264" s="9" t="s">
        <v>73</v>
      </c>
      <c r="L264" s="1">
        <v>3</v>
      </c>
      <c r="M264">
        <v>20190813</v>
      </c>
      <c r="N264" s="1" t="s">
        <v>101</v>
      </c>
      <c r="Q264" s="1" t="s">
        <v>102</v>
      </c>
      <c r="Y264" s="1">
        <f>4</f>
        <v>4</v>
      </c>
      <c r="Z264" s="1">
        <f>16</f>
        <v>16</v>
      </c>
      <c r="AD264" s="1">
        <f>32/1</f>
        <v>32</v>
      </c>
      <c r="AE264" s="1" t="s">
        <v>96</v>
      </c>
      <c r="AF264" s="1" t="s">
        <v>96</v>
      </c>
      <c r="AH264" s="1">
        <f>2</f>
        <v>2</v>
      </c>
      <c r="AI264" s="1">
        <f>2</f>
        <v>2</v>
      </c>
      <c r="AJ264" s="1">
        <f>8</f>
        <v>8</v>
      </c>
      <c r="AL264" s="1" t="s">
        <v>98</v>
      </c>
      <c r="AM264" s="1" t="s">
        <v>99</v>
      </c>
      <c r="AN264" s="1" t="s">
        <v>92</v>
      </c>
      <c r="AQ264" s="1" t="s">
        <v>77</v>
      </c>
      <c r="BG264" s="1" t="s">
        <v>103</v>
      </c>
      <c r="BH264" s="1" t="s">
        <v>76</v>
      </c>
      <c r="BI264" s="1">
        <f>16</f>
        <v>16</v>
      </c>
    </row>
    <row r="265" spans="1:61" x14ac:dyDescent="0.15">
      <c r="A265" s="1" t="s">
        <v>63</v>
      </c>
      <c r="B265" s="1" t="s">
        <v>64</v>
      </c>
      <c r="C265" s="1">
        <v>2019001394</v>
      </c>
      <c r="D265" s="1" t="s">
        <v>252</v>
      </c>
      <c r="E265" s="1" t="s">
        <v>85</v>
      </c>
      <c r="F265" s="1">
        <v>55</v>
      </c>
      <c r="G265" s="1" t="s">
        <v>86</v>
      </c>
      <c r="H265" s="6" t="s">
        <v>87</v>
      </c>
      <c r="I265" s="1">
        <v>190213005</v>
      </c>
      <c r="J265">
        <v>20190212</v>
      </c>
      <c r="K265" s="9" t="s">
        <v>73</v>
      </c>
      <c r="L265" s="1">
        <v>3</v>
      </c>
      <c r="M265">
        <v>20190813</v>
      </c>
      <c r="N265" s="1" t="s">
        <v>111</v>
      </c>
      <c r="Q265" s="1" t="s">
        <v>112</v>
      </c>
      <c r="W265" s="1" t="s">
        <v>98</v>
      </c>
      <c r="X265" s="1" t="s">
        <v>92</v>
      </c>
      <c r="Y265" s="1" t="s">
        <v>94</v>
      </c>
      <c r="Z265" s="1" t="s">
        <v>92</v>
      </c>
      <c r="AA265" s="1" t="s">
        <v>92</v>
      </c>
      <c r="AB265" s="1" t="s">
        <v>92</v>
      </c>
      <c r="AC265" s="1" t="s">
        <v>95</v>
      </c>
      <c r="AD265" s="1" t="s">
        <v>113</v>
      </c>
      <c r="AE265" s="1" t="s">
        <v>96</v>
      </c>
      <c r="AF265" s="1" t="s">
        <v>96</v>
      </c>
      <c r="AG265" s="1" t="s">
        <v>113</v>
      </c>
      <c r="AH265" s="1" t="s">
        <v>94</v>
      </c>
      <c r="AI265" s="1" t="s">
        <v>94</v>
      </c>
      <c r="AJ265" s="1" t="s">
        <v>95</v>
      </c>
      <c r="AK265" s="1" t="s">
        <v>82</v>
      </c>
      <c r="AL265" s="1" t="s">
        <v>98</v>
      </c>
      <c r="AM265" s="1" t="s">
        <v>99</v>
      </c>
      <c r="AN265" s="1" t="s">
        <v>92</v>
      </c>
      <c r="AO265" s="1" t="s">
        <v>91</v>
      </c>
      <c r="AP265" s="1" t="s">
        <v>81</v>
      </c>
    </row>
    <row r="266" spans="1:61" x14ac:dyDescent="0.15">
      <c r="A266" s="1" t="s">
        <v>63</v>
      </c>
      <c r="B266" s="1" t="s">
        <v>64</v>
      </c>
      <c r="C266" s="1">
        <v>2019001394</v>
      </c>
      <c r="D266" s="1" t="s">
        <v>252</v>
      </c>
      <c r="E266" s="1" t="s">
        <v>85</v>
      </c>
      <c r="F266" s="1">
        <v>55</v>
      </c>
      <c r="G266" s="1" t="s">
        <v>86</v>
      </c>
      <c r="H266" s="6" t="s">
        <v>87</v>
      </c>
      <c r="I266" s="1">
        <v>190213005</v>
      </c>
      <c r="J266">
        <v>20190212</v>
      </c>
      <c r="K266" s="9" t="s">
        <v>73</v>
      </c>
      <c r="L266" s="1">
        <v>3</v>
      </c>
      <c r="M266">
        <v>20190813</v>
      </c>
      <c r="N266" s="1" t="s">
        <v>101</v>
      </c>
      <c r="Q266" s="1" t="s">
        <v>102</v>
      </c>
      <c r="Y266" s="1" t="s">
        <v>77</v>
      </c>
      <c r="Z266" s="1">
        <f>2</f>
        <v>2</v>
      </c>
      <c r="AD266" s="1" t="s">
        <v>105</v>
      </c>
      <c r="AE266" s="1" t="s">
        <v>106</v>
      </c>
      <c r="AF266" s="1">
        <f>16/2</f>
        <v>8</v>
      </c>
      <c r="AH266" s="1" t="s">
        <v>76</v>
      </c>
      <c r="AI266" s="1" t="s">
        <v>76</v>
      </c>
      <c r="AJ266" s="1" t="s">
        <v>81</v>
      </c>
      <c r="AL266" s="1">
        <f>0.5</f>
        <v>0.5</v>
      </c>
      <c r="AM266" s="1" t="s">
        <v>122</v>
      </c>
      <c r="AN266" s="1">
        <f>4</f>
        <v>4</v>
      </c>
      <c r="AQ266" s="1" t="s">
        <v>77</v>
      </c>
      <c r="BG266" s="1" t="s">
        <v>91</v>
      </c>
      <c r="BH266" s="1" t="s">
        <v>76</v>
      </c>
      <c r="BI266" s="1" t="s">
        <v>91</v>
      </c>
    </row>
    <row r="267" spans="1:61" x14ac:dyDescent="0.15">
      <c r="A267" s="1" t="s">
        <v>63</v>
      </c>
      <c r="B267" s="1" t="s">
        <v>64</v>
      </c>
      <c r="C267" s="1">
        <v>2019001808</v>
      </c>
      <c r="D267" s="1" t="s">
        <v>254</v>
      </c>
      <c r="E267" s="1" t="s">
        <v>66</v>
      </c>
      <c r="F267" s="1">
        <v>80</v>
      </c>
      <c r="G267" s="1" t="s">
        <v>67</v>
      </c>
      <c r="H267" s="2" t="s">
        <v>68</v>
      </c>
      <c r="I267" s="1">
        <v>190213006</v>
      </c>
      <c r="J267">
        <v>20190213</v>
      </c>
      <c r="K267" s="9" t="s">
        <v>73</v>
      </c>
      <c r="L267" s="1">
        <v>3</v>
      </c>
      <c r="M267">
        <v>20190813</v>
      </c>
      <c r="N267" s="1" t="s">
        <v>255</v>
      </c>
      <c r="Q267" s="1" t="s">
        <v>256</v>
      </c>
      <c r="AF267" s="1" t="s">
        <v>119</v>
      </c>
      <c r="AH267" s="1" t="s">
        <v>76</v>
      </c>
      <c r="AK267" s="1" t="s">
        <v>257</v>
      </c>
      <c r="AL267" s="1">
        <f>0.5</f>
        <v>0.5</v>
      </c>
      <c r="AN267" s="1" t="s">
        <v>76</v>
      </c>
      <c r="AO267" s="1" t="s">
        <v>91</v>
      </c>
      <c r="AP267" s="1" t="s">
        <v>81</v>
      </c>
    </row>
    <row r="268" spans="1:61" x14ac:dyDescent="0.15">
      <c r="A268" s="1" t="s">
        <v>63</v>
      </c>
      <c r="B268" s="1" t="s">
        <v>64</v>
      </c>
      <c r="C268" s="1">
        <v>2019001589</v>
      </c>
      <c r="D268" s="1" t="s">
        <v>243</v>
      </c>
      <c r="E268" s="1" t="s">
        <v>85</v>
      </c>
      <c r="F268" s="1">
        <v>96</v>
      </c>
      <c r="G268" s="1" t="s">
        <v>86</v>
      </c>
      <c r="H268" s="6" t="s">
        <v>87</v>
      </c>
      <c r="I268" s="1">
        <v>190213007</v>
      </c>
      <c r="J268">
        <v>20190210</v>
      </c>
      <c r="K268" s="9" t="s">
        <v>73</v>
      </c>
      <c r="L268" s="1">
        <v>3</v>
      </c>
      <c r="M268">
        <v>20190813</v>
      </c>
      <c r="N268" s="1" t="s">
        <v>124</v>
      </c>
      <c r="Q268" s="1" t="s">
        <v>125</v>
      </c>
      <c r="AF268" s="1">
        <f>16/2</f>
        <v>8</v>
      </c>
      <c r="AK268" s="1" t="s">
        <v>82</v>
      </c>
      <c r="AL268" s="1">
        <f>1</f>
        <v>1</v>
      </c>
      <c r="AN268" s="1" t="s">
        <v>92</v>
      </c>
      <c r="AO268" s="1" t="s">
        <v>91</v>
      </c>
      <c r="AP268" s="1" t="s">
        <v>81</v>
      </c>
    </row>
    <row r="269" spans="1:61" x14ac:dyDescent="0.15">
      <c r="A269" s="1" t="s">
        <v>63</v>
      </c>
      <c r="B269" s="1" t="s">
        <v>64</v>
      </c>
      <c r="C269" s="1">
        <v>2019002280</v>
      </c>
      <c r="D269" s="1" t="s">
        <v>287</v>
      </c>
      <c r="E269" s="1" t="s">
        <v>66</v>
      </c>
      <c r="F269" s="1">
        <v>64</v>
      </c>
      <c r="G269" s="1" t="s">
        <v>140</v>
      </c>
      <c r="H269" s="2" t="s">
        <v>141</v>
      </c>
      <c r="I269" s="1">
        <v>190213021</v>
      </c>
      <c r="J269">
        <v>20190212</v>
      </c>
      <c r="K269" s="9" t="s">
        <v>73</v>
      </c>
      <c r="L269" s="1">
        <v>3</v>
      </c>
      <c r="M269">
        <v>20190813</v>
      </c>
      <c r="N269" s="1" t="s">
        <v>101</v>
      </c>
      <c r="Q269" s="1" t="s">
        <v>102</v>
      </c>
      <c r="Y269" s="1" t="s">
        <v>77</v>
      </c>
      <c r="Z269" s="1">
        <f>2</f>
        <v>2</v>
      </c>
      <c r="AD269" s="1" t="s">
        <v>105</v>
      </c>
      <c r="AE269" s="1" t="s">
        <v>106</v>
      </c>
      <c r="AF269" s="1">
        <f>16/2</f>
        <v>8</v>
      </c>
      <c r="AH269" s="1" t="s">
        <v>76</v>
      </c>
      <c r="AI269" s="1" t="s">
        <v>76</v>
      </c>
      <c r="AJ269" s="1" t="s">
        <v>81</v>
      </c>
      <c r="AL269" s="1" t="s">
        <v>122</v>
      </c>
      <c r="AM269" s="1" t="s">
        <v>122</v>
      </c>
      <c r="AN269" s="1">
        <f>4</f>
        <v>4</v>
      </c>
      <c r="AQ269" s="1" t="s">
        <v>77</v>
      </c>
      <c r="BG269" s="1" t="s">
        <v>91</v>
      </c>
      <c r="BH269" s="1" t="s">
        <v>76</v>
      </c>
      <c r="BI269" s="1" t="s">
        <v>91</v>
      </c>
    </row>
    <row r="270" spans="1:61" x14ac:dyDescent="0.15">
      <c r="A270" s="1" t="s">
        <v>63</v>
      </c>
      <c r="B270" s="1" t="s">
        <v>64</v>
      </c>
      <c r="C270" s="1">
        <v>2019002280</v>
      </c>
      <c r="D270" s="1" t="s">
        <v>287</v>
      </c>
      <c r="E270" s="1" t="s">
        <v>66</v>
      </c>
      <c r="F270" s="1">
        <v>64</v>
      </c>
      <c r="G270" s="1" t="s">
        <v>140</v>
      </c>
      <c r="H270" s="2" t="s">
        <v>141</v>
      </c>
      <c r="I270" s="1">
        <v>190213022</v>
      </c>
      <c r="J270">
        <v>20190212</v>
      </c>
      <c r="K270" s="9" t="s">
        <v>73</v>
      </c>
      <c r="L270" s="1">
        <v>3</v>
      </c>
      <c r="M270">
        <v>20190813</v>
      </c>
      <c r="N270" s="1" t="s">
        <v>101</v>
      </c>
      <c r="Q270" s="1" t="s">
        <v>102</v>
      </c>
      <c r="Y270" s="1" t="s">
        <v>77</v>
      </c>
      <c r="Z270" s="1">
        <f>2</f>
        <v>2</v>
      </c>
      <c r="AD270" s="1" t="s">
        <v>105</v>
      </c>
      <c r="AE270" s="1" t="s">
        <v>106</v>
      </c>
      <c r="AF270" s="1">
        <f>16/2</f>
        <v>8</v>
      </c>
      <c r="AH270" s="1" t="s">
        <v>76</v>
      </c>
      <c r="AI270" s="1" t="s">
        <v>76</v>
      </c>
      <c r="AJ270" s="1" t="s">
        <v>81</v>
      </c>
      <c r="AL270" s="1" t="s">
        <v>122</v>
      </c>
      <c r="AM270" s="1" t="s">
        <v>122</v>
      </c>
      <c r="AN270" s="1">
        <f>4</f>
        <v>4</v>
      </c>
      <c r="AQ270" s="1" t="s">
        <v>77</v>
      </c>
      <c r="BG270" s="1" t="s">
        <v>91</v>
      </c>
      <c r="BH270" s="1" t="s">
        <v>76</v>
      </c>
      <c r="BI270" s="1" t="s">
        <v>91</v>
      </c>
    </row>
    <row r="271" spans="1:61" x14ac:dyDescent="0.15">
      <c r="A271" s="1" t="s">
        <v>63</v>
      </c>
      <c r="B271" s="1" t="s">
        <v>64</v>
      </c>
      <c r="C271" s="1">
        <v>2019001589</v>
      </c>
      <c r="D271" s="1" t="s">
        <v>243</v>
      </c>
      <c r="E271" s="1" t="s">
        <v>85</v>
      </c>
      <c r="F271" s="1">
        <v>96</v>
      </c>
      <c r="G271" s="1" t="s">
        <v>86</v>
      </c>
      <c r="H271" s="6" t="s">
        <v>87</v>
      </c>
      <c r="I271" s="1">
        <v>190213024</v>
      </c>
      <c r="J271">
        <v>20190213</v>
      </c>
      <c r="K271" s="9" t="s">
        <v>73</v>
      </c>
      <c r="L271" s="1">
        <v>3</v>
      </c>
      <c r="M271">
        <v>20190813</v>
      </c>
      <c r="N271" s="1" t="s">
        <v>124</v>
      </c>
      <c r="Q271" s="1" t="s">
        <v>125</v>
      </c>
      <c r="AF271" s="1">
        <f>16/2</f>
        <v>8</v>
      </c>
      <c r="AK271" s="1" t="s">
        <v>82</v>
      </c>
      <c r="AL271" s="1">
        <f>1</f>
        <v>1</v>
      </c>
      <c r="AN271" s="1" t="s">
        <v>92</v>
      </c>
      <c r="AO271" s="1" t="s">
        <v>91</v>
      </c>
      <c r="AP271" s="1" t="s">
        <v>81</v>
      </c>
    </row>
    <row r="272" spans="1:61" x14ac:dyDescent="0.15">
      <c r="A272" s="1" t="s">
        <v>63</v>
      </c>
      <c r="B272" s="1" t="s">
        <v>64</v>
      </c>
      <c r="C272" s="1">
        <v>2019000010</v>
      </c>
      <c r="D272" s="1" t="s">
        <v>104</v>
      </c>
      <c r="E272" s="1" t="s">
        <v>85</v>
      </c>
      <c r="F272" s="1">
        <v>48</v>
      </c>
      <c r="G272" s="1" t="s">
        <v>86</v>
      </c>
      <c r="H272" s="6" t="s">
        <v>87</v>
      </c>
      <c r="I272" s="1">
        <v>190213028</v>
      </c>
      <c r="J272">
        <v>20190213</v>
      </c>
      <c r="K272" s="9" t="s">
        <v>73</v>
      </c>
      <c r="L272" s="1">
        <v>3</v>
      </c>
      <c r="M272">
        <v>20190813</v>
      </c>
      <c r="N272" s="1" t="s">
        <v>101</v>
      </c>
      <c r="Q272" s="1" t="s">
        <v>102</v>
      </c>
      <c r="Y272" s="1" t="s">
        <v>77</v>
      </c>
      <c r="Z272" s="1">
        <f>2</f>
        <v>2</v>
      </c>
      <c r="AD272" s="1" t="s">
        <v>105</v>
      </c>
      <c r="AE272" s="1" t="s">
        <v>106</v>
      </c>
      <c r="AF272" s="1">
        <f>32/2</f>
        <v>16</v>
      </c>
      <c r="AH272" s="1" t="s">
        <v>76</v>
      </c>
      <c r="AI272" s="1" t="s">
        <v>76</v>
      </c>
      <c r="AJ272" s="1" t="s">
        <v>81</v>
      </c>
      <c r="AL272" s="1">
        <f>2</f>
        <v>2</v>
      </c>
      <c r="AM272" s="1" t="s">
        <v>122</v>
      </c>
      <c r="AN272" s="1">
        <f>4</f>
        <v>4</v>
      </c>
      <c r="AQ272" s="1" t="s">
        <v>77</v>
      </c>
      <c r="BG272" s="1" t="s">
        <v>91</v>
      </c>
      <c r="BH272" s="1" t="s">
        <v>76</v>
      </c>
      <c r="BI272" s="1" t="s">
        <v>91</v>
      </c>
    </row>
    <row r="273" spans="1:63" x14ac:dyDescent="0.15">
      <c r="A273" s="1" t="s">
        <v>63</v>
      </c>
      <c r="B273" s="1" t="s">
        <v>64</v>
      </c>
      <c r="C273" s="1">
        <v>2019001394</v>
      </c>
      <c r="D273" s="1" t="s">
        <v>252</v>
      </c>
      <c r="E273" s="1" t="s">
        <v>85</v>
      </c>
      <c r="F273" s="1">
        <v>55</v>
      </c>
      <c r="G273" s="1" t="s">
        <v>86</v>
      </c>
      <c r="H273" s="6" t="s">
        <v>87</v>
      </c>
      <c r="I273" s="1">
        <v>190214001</v>
      </c>
      <c r="J273">
        <v>20190212</v>
      </c>
      <c r="K273" s="9" t="s">
        <v>73</v>
      </c>
      <c r="L273" s="1">
        <v>3</v>
      </c>
      <c r="M273">
        <v>20190813</v>
      </c>
      <c r="N273" s="1" t="s">
        <v>111</v>
      </c>
      <c r="Q273" s="1" t="s">
        <v>112</v>
      </c>
      <c r="W273" s="1" t="s">
        <v>98</v>
      </c>
      <c r="X273" s="1" t="s">
        <v>92</v>
      </c>
      <c r="Y273" s="1" t="s">
        <v>94</v>
      </c>
      <c r="Z273" s="1" t="s">
        <v>92</v>
      </c>
      <c r="AA273" s="1" t="s">
        <v>92</v>
      </c>
      <c r="AB273" s="1" t="s">
        <v>92</v>
      </c>
      <c r="AC273" s="1" t="s">
        <v>95</v>
      </c>
      <c r="AD273" s="1" t="s">
        <v>113</v>
      </c>
      <c r="AE273" s="1" t="s">
        <v>96</v>
      </c>
      <c r="AF273" s="1" t="s">
        <v>96</v>
      </c>
      <c r="AG273" s="1" t="s">
        <v>113</v>
      </c>
      <c r="AH273" s="1" t="s">
        <v>94</v>
      </c>
      <c r="AI273" s="1" t="s">
        <v>94</v>
      </c>
      <c r="AJ273" s="1" t="s">
        <v>95</v>
      </c>
      <c r="AK273" s="1" t="s">
        <v>82</v>
      </c>
      <c r="AL273" s="1" t="s">
        <v>98</v>
      </c>
      <c r="AM273" s="1" t="s">
        <v>99</v>
      </c>
      <c r="AN273" s="1" t="s">
        <v>92</v>
      </c>
      <c r="AO273" s="1" t="s">
        <v>91</v>
      </c>
      <c r="AP273" s="1" t="s">
        <v>81</v>
      </c>
    </row>
    <row r="274" spans="1:63" x14ac:dyDescent="0.15">
      <c r="A274" s="1" t="s">
        <v>63</v>
      </c>
      <c r="B274" s="1" t="s">
        <v>64</v>
      </c>
      <c r="C274" s="1">
        <v>2019001394</v>
      </c>
      <c r="D274" s="1" t="s">
        <v>252</v>
      </c>
      <c r="E274" s="1" t="s">
        <v>85</v>
      </c>
      <c r="F274" s="1">
        <v>55</v>
      </c>
      <c r="G274" s="1" t="s">
        <v>86</v>
      </c>
      <c r="H274" s="6" t="s">
        <v>87</v>
      </c>
      <c r="I274" s="1">
        <v>190214001</v>
      </c>
      <c r="J274">
        <v>20190212</v>
      </c>
      <c r="K274" s="9" t="s">
        <v>73</v>
      </c>
      <c r="L274" s="1">
        <v>3</v>
      </c>
      <c r="M274">
        <v>20190813</v>
      </c>
      <c r="N274" s="1" t="s">
        <v>101</v>
      </c>
      <c r="Q274" s="1" t="s">
        <v>102</v>
      </c>
      <c r="Y274" s="1" t="s">
        <v>77</v>
      </c>
      <c r="Z274" s="1">
        <f>2</f>
        <v>2</v>
      </c>
      <c r="AD274" s="1" t="s">
        <v>105</v>
      </c>
      <c r="AE274" s="1" t="s">
        <v>106</v>
      </c>
      <c r="AF274" s="1">
        <f>16/2</f>
        <v>8</v>
      </c>
      <c r="AH274" s="1" t="s">
        <v>76</v>
      </c>
      <c r="AI274" s="1" t="s">
        <v>76</v>
      </c>
      <c r="AJ274" s="1" t="s">
        <v>81</v>
      </c>
      <c r="AL274" s="1">
        <f>0.5</f>
        <v>0.5</v>
      </c>
      <c r="AM274" s="1" t="s">
        <v>122</v>
      </c>
      <c r="AN274" s="1">
        <f>2</f>
        <v>2</v>
      </c>
      <c r="AQ274" s="1" t="s">
        <v>77</v>
      </c>
      <c r="BG274" s="1" t="s">
        <v>91</v>
      </c>
      <c r="BH274" s="1" t="s">
        <v>76</v>
      </c>
      <c r="BI274" s="1" t="s">
        <v>91</v>
      </c>
    </row>
    <row r="275" spans="1:63" x14ac:dyDescent="0.15">
      <c r="A275" s="1" t="s">
        <v>63</v>
      </c>
      <c r="B275" s="1" t="s">
        <v>64</v>
      </c>
      <c r="C275" s="1">
        <v>2019000010</v>
      </c>
      <c r="D275" s="1" t="s">
        <v>104</v>
      </c>
      <c r="E275" s="1" t="s">
        <v>85</v>
      </c>
      <c r="F275" s="1">
        <v>48</v>
      </c>
      <c r="G275" s="1" t="s">
        <v>86</v>
      </c>
      <c r="H275" s="6" t="s">
        <v>87</v>
      </c>
      <c r="I275" s="1">
        <v>190214004</v>
      </c>
      <c r="J275">
        <v>20190213</v>
      </c>
      <c r="K275" s="9" t="s">
        <v>73</v>
      </c>
      <c r="L275" s="1">
        <v>3</v>
      </c>
      <c r="M275">
        <v>20190813</v>
      </c>
      <c r="N275" s="1" t="s">
        <v>101</v>
      </c>
      <c r="Q275" s="1" t="s">
        <v>102</v>
      </c>
      <c r="Y275" s="1" t="s">
        <v>77</v>
      </c>
      <c r="Z275" s="1">
        <f>4</f>
        <v>4</v>
      </c>
      <c r="AD275" s="1" t="s">
        <v>105</v>
      </c>
      <c r="AE275" s="1" t="s">
        <v>106</v>
      </c>
      <c r="AF275" s="1">
        <f>64/2</f>
        <v>32</v>
      </c>
      <c r="AH275" s="1" t="s">
        <v>76</v>
      </c>
      <c r="AI275" s="1" t="s">
        <v>76</v>
      </c>
      <c r="AJ275" s="1" t="s">
        <v>81</v>
      </c>
      <c r="AL275" s="1">
        <f>2</f>
        <v>2</v>
      </c>
      <c r="AM275" s="1" t="s">
        <v>122</v>
      </c>
      <c r="AN275" s="1">
        <f>4</f>
        <v>4</v>
      </c>
      <c r="AQ275" s="1" t="s">
        <v>77</v>
      </c>
      <c r="BG275" s="1" t="s">
        <v>91</v>
      </c>
      <c r="BH275" s="1" t="s">
        <v>76</v>
      </c>
      <c r="BI275" s="1" t="s">
        <v>91</v>
      </c>
    </row>
    <row r="276" spans="1:63" x14ac:dyDescent="0.15">
      <c r="A276" s="1" t="s">
        <v>63</v>
      </c>
      <c r="B276" s="1" t="s">
        <v>64</v>
      </c>
      <c r="C276" s="1">
        <v>2019001519</v>
      </c>
      <c r="D276" s="1" t="s">
        <v>253</v>
      </c>
      <c r="E276" s="1" t="s">
        <v>85</v>
      </c>
      <c r="F276" s="1">
        <v>80</v>
      </c>
      <c r="G276" s="1" t="s">
        <v>67</v>
      </c>
      <c r="H276" s="2" t="s">
        <v>68</v>
      </c>
      <c r="I276" s="1">
        <v>190214006</v>
      </c>
      <c r="J276">
        <v>20190214</v>
      </c>
      <c r="K276" s="9" t="s">
        <v>73</v>
      </c>
      <c r="L276" s="1">
        <v>3</v>
      </c>
      <c r="M276">
        <v>20190813</v>
      </c>
      <c r="N276" s="1" t="s">
        <v>255</v>
      </c>
      <c r="Q276" s="1" t="s">
        <v>256</v>
      </c>
      <c r="AF276" s="1" t="s">
        <v>96</v>
      </c>
      <c r="AH276" s="1" t="s">
        <v>76</v>
      </c>
      <c r="AK276" s="1" t="s">
        <v>257</v>
      </c>
      <c r="AL276" s="1">
        <f>0.5</f>
        <v>0.5</v>
      </c>
      <c r="AN276" s="1">
        <f>2</f>
        <v>2</v>
      </c>
      <c r="AO276" s="1" t="s">
        <v>91</v>
      </c>
      <c r="AP276" s="1" t="s">
        <v>81</v>
      </c>
    </row>
    <row r="277" spans="1:63" x14ac:dyDescent="0.15">
      <c r="A277" s="1" t="s">
        <v>63</v>
      </c>
      <c r="B277" s="1" t="s">
        <v>64</v>
      </c>
      <c r="C277" s="1">
        <v>2019001519</v>
      </c>
      <c r="D277" s="1" t="s">
        <v>253</v>
      </c>
      <c r="E277" s="1" t="s">
        <v>85</v>
      </c>
      <c r="F277" s="1">
        <v>80</v>
      </c>
      <c r="G277" s="1" t="s">
        <v>67</v>
      </c>
      <c r="H277" s="2" t="s">
        <v>68</v>
      </c>
      <c r="I277" s="1">
        <v>190214006</v>
      </c>
      <c r="J277">
        <v>20190214</v>
      </c>
      <c r="K277" s="9" t="s">
        <v>73</v>
      </c>
      <c r="L277" s="1">
        <v>3</v>
      </c>
      <c r="M277">
        <v>20190813</v>
      </c>
      <c r="N277" s="1" t="s">
        <v>156</v>
      </c>
      <c r="Q277" s="1" t="s">
        <v>157</v>
      </c>
      <c r="Y277" s="1" t="s">
        <v>76</v>
      </c>
      <c r="Z277" s="1" t="s">
        <v>77</v>
      </c>
      <c r="AC277" s="1">
        <f>8</f>
        <v>8</v>
      </c>
      <c r="AD277" s="1" t="s">
        <v>78</v>
      </c>
      <c r="AE277" s="1" t="s">
        <v>79</v>
      </c>
      <c r="AF277" s="1" t="s">
        <v>80</v>
      </c>
      <c r="AG277" s="1" t="s">
        <v>78</v>
      </c>
      <c r="AH277" s="1" t="s">
        <v>76</v>
      </c>
      <c r="AI277" s="1" t="s">
        <v>76</v>
      </c>
      <c r="AJ277" s="1" t="s">
        <v>81</v>
      </c>
      <c r="AK277" s="1" t="s">
        <v>82</v>
      </c>
      <c r="AL277" s="1" t="s">
        <v>83</v>
      </c>
      <c r="AM277" s="1">
        <f>0.5</f>
        <v>0.5</v>
      </c>
      <c r="AN277" s="1" t="s">
        <v>81</v>
      </c>
      <c r="AP277" s="1" t="s">
        <v>81</v>
      </c>
      <c r="AQ277" s="1" t="s">
        <v>77</v>
      </c>
    </row>
    <row r="278" spans="1:63" x14ac:dyDescent="0.15">
      <c r="A278" s="1" t="s">
        <v>63</v>
      </c>
      <c r="B278" s="1" t="s">
        <v>64</v>
      </c>
      <c r="C278" s="1">
        <v>2019000009</v>
      </c>
      <c r="D278" s="1" t="s">
        <v>115</v>
      </c>
      <c r="E278" s="1" t="s">
        <v>66</v>
      </c>
      <c r="F278" s="1">
        <v>64</v>
      </c>
      <c r="G278" s="1" t="s">
        <v>67</v>
      </c>
      <c r="H278" s="2" t="s">
        <v>68</v>
      </c>
      <c r="I278" s="1">
        <v>190214007</v>
      </c>
      <c r="J278">
        <v>20190214</v>
      </c>
      <c r="K278" s="9" t="s">
        <v>73</v>
      </c>
      <c r="L278" s="1">
        <v>3</v>
      </c>
      <c r="M278">
        <v>20190813</v>
      </c>
      <c r="N278" s="1" t="s">
        <v>101</v>
      </c>
      <c r="Q278" s="1" t="s">
        <v>102</v>
      </c>
      <c r="Y278" s="1" t="s">
        <v>77</v>
      </c>
      <c r="Z278" s="1">
        <f>4</f>
        <v>4</v>
      </c>
      <c r="AD278" s="1" t="s">
        <v>105</v>
      </c>
      <c r="AE278" s="1" t="s">
        <v>106</v>
      </c>
      <c r="AF278" s="1">
        <f>64/2</f>
        <v>32</v>
      </c>
      <c r="AH278" s="1" t="s">
        <v>76</v>
      </c>
      <c r="AI278" s="1">
        <f>4</f>
        <v>4</v>
      </c>
      <c r="AJ278" s="1" t="s">
        <v>81</v>
      </c>
      <c r="AL278" s="1" t="s">
        <v>98</v>
      </c>
      <c r="AM278" s="1">
        <f>2</f>
        <v>2</v>
      </c>
      <c r="AN278" s="1">
        <f>4</f>
        <v>4</v>
      </c>
      <c r="AQ278" s="1" t="s">
        <v>77</v>
      </c>
      <c r="BG278" s="1" t="s">
        <v>91</v>
      </c>
      <c r="BH278" s="1" t="s">
        <v>76</v>
      </c>
      <c r="BI278" s="1" t="s">
        <v>91</v>
      </c>
    </row>
    <row r="279" spans="1:63" x14ac:dyDescent="0.15">
      <c r="A279" s="1" t="s">
        <v>63</v>
      </c>
      <c r="B279" s="1" t="s">
        <v>64</v>
      </c>
      <c r="C279" s="1">
        <v>2019000009</v>
      </c>
      <c r="D279" s="1" t="s">
        <v>115</v>
      </c>
      <c r="E279" s="1" t="s">
        <v>66</v>
      </c>
      <c r="F279" s="1">
        <v>64</v>
      </c>
      <c r="G279" s="1" t="s">
        <v>67</v>
      </c>
      <c r="H279" s="2" t="s">
        <v>68</v>
      </c>
      <c r="I279" s="1">
        <v>190214007</v>
      </c>
      <c r="J279">
        <v>20190214</v>
      </c>
      <c r="K279" s="9" t="s">
        <v>73</v>
      </c>
      <c r="L279" s="1">
        <v>3</v>
      </c>
      <c r="M279">
        <v>20190813</v>
      </c>
      <c r="N279" s="1" t="s">
        <v>239</v>
      </c>
      <c r="Q279" s="1" t="s">
        <v>240</v>
      </c>
      <c r="W279" s="1" t="s">
        <v>98</v>
      </c>
      <c r="X279" s="1" t="s">
        <v>92</v>
      </c>
      <c r="Y279" s="1" t="s">
        <v>76</v>
      </c>
      <c r="Z279" s="1" t="s">
        <v>77</v>
      </c>
      <c r="AA279" s="1" t="s">
        <v>92</v>
      </c>
      <c r="AB279" s="1" t="s">
        <v>92</v>
      </c>
      <c r="AC279" s="1" t="s">
        <v>76</v>
      </c>
      <c r="AD279" s="1" t="s">
        <v>78</v>
      </c>
      <c r="AE279" s="1" t="s">
        <v>79</v>
      </c>
      <c r="AF279" s="1" t="s">
        <v>80</v>
      </c>
      <c r="AG279" s="1">
        <f>32/1</f>
        <v>32</v>
      </c>
      <c r="AH279" s="1" t="s">
        <v>76</v>
      </c>
      <c r="AI279" s="1" t="s">
        <v>76</v>
      </c>
      <c r="AJ279" s="1" t="s">
        <v>81</v>
      </c>
      <c r="AK279" s="1">
        <f>2/38</f>
        <v>5.2631578947368418E-2</v>
      </c>
      <c r="AL279" s="1">
        <f>2</f>
        <v>2</v>
      </c>
      <c r="AM279" s="1">
        <f>2</f>
        <v>2</v>
      </c>
      <c r="AN279" s="1" t="s">
        <v>81</v>
      </c>
      <c r="AO279" s="1" t="s">
        <v>92</v>
      </c>
      <c r="AP279" s="1" t="s">
        <v>81</v>
      </c>
    </row>
    <row r="280" spans="1:63" x14ac:dyDescent="0.15">
      <c r="A280" s="1" t="s">
        <v>63</v>
      </c>
      <c r="B280" s="1" t="s">
        <v>64</v>
      </c>
      <c r="C280" s="1">
        <v>2019000009</v>
      </c>
      <c r="D280" s="1" t="s">
        <v>115</v>
      </c>
      <c r="E280" s="1" t="s">
        <v>66</v>
      </c>
      <c r="F280" s="1">
        <v>64</v>
      </c>
      <c r="G280" s="1" t="s">
        <v>67</v>
      </c>
      <c r="H280" s="2" t="s">
        <v>68</v>
      </c>
      <c r="I280" s="1">
        <v>190214008</v>
      </c>
      <c r="J280">
        <v>20190214</v>
      </c>
      <c r="K280" s="9" t="s">
        <v>69</v>
      </c>
      <c r="L280" s="1">
        <v>11</v>
      </c>
      <c r="M280">
        <v>20190813</v>
      </c>
      <c r="N280" s="1" t="s">
        <v>186</v>
      </c>
      <c r="Q280" s="1" t="s">
        <v>187</v>
      </c>
      <c r="BK280" s="1" t="s">
        <v>76</v>
      </c>
    </row>
    <row r="281" spans="1:63" x14ac:dyDescent="0.15">
      <c r="A281" s="1" t="s">
        <v>63</v>
      </c>
      <c r="B281" s="1" t="s">
        <v>64</v>
      </c>
      <c r="C281" s="1">
        <v>2019002316</v>
      </c>
      <c r="D281" s="1" t="s">
        <v>288</v>
      </c>
      <c r="E281" s="1" t="s">
        <v>85</v>
      </c>
      <c r="F281" s="1">
        <v>85</v>
      </c>
      <c r="G281" s="1" t="s">
        <v>117</v>
      </c>
      <c r="H281" s="6" t="s">
        <v>118</v>
      </c>
      <c r="I281" s="1">
        <v>190214018</v>
      </c>
      <c r="J281">
        <v>20190213</v>
      </c>
      <c r="K281" s="9" t="s">
        <v>73</v>
      </c>
      <c r="L281" s="1">
        <v>3</v>
      </c>
      <c r="M281">
        <v>20190813</v>
      </c>
      <c r="N281" s="1" t="s">
        <v>111</v>
      </c>
      <c r="Q281" s="1" t="s">
        <v>112</v>
      </c>
      <c r="W281" s="1" t="s">
        <v>98</v>
      </c>
      <c r="X281" s="1" t="s">
        <v>92</v>
      </c>
      <c r="Y281" s="1" t="s">
        <v>94</v>
      </c>
      <c r="Z281" s="1" t="s">
        <v>92</v>
      </c>
      <c r="AA281" s="1" t="s">
        <v>92</v>
      </c>
      <c r="AB281" s="1" t="s">
        <v>92</v>
      </c>
      <c r="AC281" s="1" t="s">
        <v>95</v>
      </c>
      <c r="AD281" s="1">
        <f>16/8</f>
        <v>2</v>
      </c>
      <c r="AE281" s="1" t="s">
        <v>96</v>
      </c>
      <c r="AF281" s="1" t="s">
        <v>96</v>
      </c>
      <c r="AG281" s="1">
        <f>32/1</f>
        <v>32</v>
      </c>
      <c r="AH281" s="1" t="s">
        <v>76</v>
      </c>
      <c r="AI281" s="1" t="s">
        <v>76</v>
      </c>
      <c r="AJ281" s="1" t="s">
        <v>81</v>
      </c>
      <c r="AK281" s="1" t="s">
        <v>97</v>
      </c>
      <c r="AL281" s="1" t="s">
        <v>98</v>
      </c>
      <c r="AM281" s="1" t="s">
        <v>99</v>
      </c>
      <c r="AN281" s="1" t="s">
        <v>92</v>
      </c>
      <c r="AO281" s="1" t="s">
        <v>92</v>
      </c>
      <c r="AP281" s="1" t="s">
        <v>94</v>
      </c>
    </row>
    <row r="282" spans="1:63" x14ac:dyDescent="0.15">
      <c r="A282" s="1" t="s">
        <v>63</v>
      </c>
      <c r="B282" s="1" t="s">
        <v>64</v>
      </c>
      <c r="C282" s="1">
        <v>2019002201</v>
      </c>
      <c r="D282" s="1" t="s">
        <v>284</v>
      </c>
      <c r="E282" s="1" t="s">
        <v>85</v>
      </c>
      <c r="F282" s="1">
        <v>78</v>
      </c>
      <c r="G282" s="1" t="s">
        <v>67</v>
      </c>
      <c r="H282" s="2" t="s">
        <v>68</v>
      </c>
      <c r="I282" s="1">
        <v>190214028</v>
      </c>
      <c r="J282">
        <v>20190214</v>
      </c>
      <c r="K282" s="9" t="s">
        <v>73</v>
      </c>
      <c r="L282" s="1">
        <v>3</v>
      </c>
      <c r="M282">
        <v>20190813</v>
      </c>
      <c r="N282" s="1" t="s">
        <v>207</v>
      </c>
      <c r="Q282" s="1" t="s">
        <v>208</v>
      </c>
      <c r="Y282" s="1" t="s">
        <v>76</v>
      </c>
      <c r="AJ282" s="1" t="s">
        <v>76</v>
      </c>
      <c r="AK282" s="1" t="s">
        <v>82</v>
      </c>
      <c r="AL282" s="1">
        <f>4</f>
        <v>4</v>
      </c>
      <c r="AO282" s="1" t="s">
        <v>91</v>
      </c>
      <c r="AR282" s="1">
        <f>2</f>
        <v>2</v>
      </c>
      <c r="AS282" s="1" t="s">
        <v>144</v>
      </c>
      <c r="AT282" s="1" t="s">
        <v>94</v>
      </c>
      <c r="AU282" s="1" t="s">
        <v>77</v>
      </c>
      <c r="AV282" s="1">
        <f>2</f>
        <v>2</v>
      </c>
      <c r="AW282" s="1" t="s">
        <v>94</v>
      </c>
      <c r="AY282" s="1" t="s">
        <v>122</v>
      </c>
      <c r="AZ282" s="1" t="s">
        <v>77</v>
      </c>
      <c r="BA282" s="1" t="s">
        <v>98</v>
      </c>
      <c r="BB282" s="1" t="s">
        <v>76</v>
      </c>
      <c r="BC282" s="1">
        <f>0.5</f>
        <v>0.5</v>
      </c>
    </row>
    <row r="283" spans="1:63" x14ac:dyDescent="0.15">
      <c r="A283" s="1" t="s">
        <v>63</v>
      </c>
      <c r="B283" s="1" t="s">
        <v>64</v>
      </c>
      <c r="C283" s="1">
        <v>2019001519</v>
      </c>
      <c r="D283" s="1" t="s">
        <v>253</v>
      </c>
      <c r="E283" s="1" t="s">
        <v>85</v>
      </c>
      <c r="F283" s="1">
        <v>80</v>
      </c>
      <c r="G283" s="1" t="s">
        <v>67</v>
      </c>
      <c r="H283" s="2" t="s">
        <v>68</v>
      </c>
      <c r="I283" s="1">
        <v>190215001</v>
      </c>
      <c r="J283">
        <v>20190215</v>
      </c>
      <c r="K283" s="9" t="s">
        <v>73</v>
      </c>
      <c r="L283" s="1">
        <v>3</v>
      </c>
      <c r="M283">
        <v>20190813</v>
      </c>
      <c r="N283" s="1" t="s">
        <v>156</v>
      </c>
      <c r="Q283" s="1" t="s">
        <v>157</v>
      </c>
      <c r="Y283" s="1" t="s">
        <v>76</v>
      </c>
      <c r="Z283" s="1" t="s">
        <v>77</v>
      </c>
      <c r="AC283" s="1" t="s">
        <v>76</v>
      </c>
      <c r="AD283" s="1" t="s">
        <v>78</v>
      </c>
      <c r="AE283" s="1" t="s">
        <v>79</v>
      </c>
      <c r="AF283" s="1" t="s">
        <v>80</v>
      </c>
      <c r="AG283" s="1" t="s">
        <v>78</v>
      </c>
      <c r="AH283" s="1" t="s">
        <v>76</v>
      </c>
      <c r="AI283" s="1" t="s">
        <v>76</v>
      </c>
      <c r="AJ283" s="1" t="s">
        <v>81</v>
      </c>
      <c r="AK283" s="1" t="s">
        <v>82</v>
      </c>
      <c r="AL283" s="1" t="s">
        <v>83</v>
      </c>
      <c r="AM283" s="1" t="s">
        <v>114</v>
      </c>
      <c r="AN283" s="1" t="s">
        <v>81</v>
      </c>
      <c r="AP283" s="1" t="s">
        <v>81</v>
      </c>
      <c r="AQ283" s="1" t="s">
        <v>77</v>
      </c>
    </row>
    <row r="284" spans="1:63" x14ac:dyDescent="0.15">
      <c r="A284" s="1" t="s">
        <v>63</v>
      </c>
      <c r="B284" s="1" t="s">
        <v>64</v>
      </c>
      <c r="C284" s="1">
        <v>2019001860</v>
      </c>
      <c r="D284" s="1" t="s">
        <v>249</v>
      </c>
      <c r="E284" s="1" t="s">
        <v>85</v>
      </c>
      <c r="F284" s="1">
        <v>68</v>
      </c>
      <c r="G284" s="1" t="s">
        <v>86</v>
      </c>
      <c r="H284" s="6" t="s">
        <v>87</v>
      </c>
      <c r="I284" s="1">
        <v>190215003</v>
      </c>
      <c r="J284">
        <v>20190214</v>
      </c>
      <c r="K284" s="9" t="s">
        <v>73</v>
      </c>
      <c r="L284" s="1">
        <v>3</v>
      </c>
      <c r="M284">
        <v>20190813</v>
      </c>
      <c r="N284" s="1" t="s">
        <v>74</v>
      </c>
      <c r="Q284" s="1" t="s">
        <v>75</v>
      </c>
      <c r="Y284" s="1" t="s">
        <v>76</v>
      </c>
      <c r="Z284" s="1">
        <f>8</f>
        <v>8</v>
      </c>
      <c r="AC284" s="1">
        <f>8</f>
        <v>8</v>
      </c>
      <c r="AD284" s="1">
        <f>16/8</f>
        <v>2</v>
      </c>
      <c r="AE284" s="1" t="s">
        <v>96</v>
      </c>
      <c r="AF284" s="1" t="s">
        <v>96</v>
      </c>
      <c r="AG284" s="1">
        <f>16/8</f>
        <v>2</v>
      </c>
      <c r="AH284" s="1" t="s">
        <v>94</v>
      </c>
      <c r="AI284" s="1">
        <f>8</f>
        <v>8</v>
      </c>
      <c r="AJ284" s="1" t="s">
        <v>81</v>
      </c>
      <c r="AK284" s="1" t="s">
        <v>82</v>
      </c>
      <c r="AL284" s="1" t="s">
        <v>83</v>
      </c>
      <c r="AM284" s="1" t="s">
        <v>114</v>
      </c>
      <c r="AN284" s="1" t="s">
        <v>81</v>
      </c>
      <c r="AP284" s="1" t="s">
        <v>81</v>
      </c>
      <c r="AQ284" s="1" t="s">
        <v>77</v>
      </c>
    </row>
    <row r="285" spans="1:63" x14ac:dyDescent="0.15">
      <c r="A285" s="1" t="s">
        <v>63</v>
      </c>
      <c r="B285" s="1" t="s">
        <v>64</v>
      </c>
      <c r="C285" s="1">
        <v>2019002299</v>
      </c>
      <c r="D285" s="1" t="s">
        <v>289</v>
      </c>
      <c r="E285" s="1" t="s">
        <v>66</v>
      </c>
      <c r="F285" s="1">
        <v>82</v>
      </c>
      <c r="G285" s="1" t="s">
        <v>86</v>
      </c>
      <c r="H285" s="6" t="s">
        <v>87</v>
      </c>
      <c r="I285" s="1">
        <v>190215007</v>
      </c>
      <c r="J285">
        <v>20190213</v>
      </c>
      <c r="K285" s="9" t="s">
        <v>73</v>
      </c>
      <c r="L285" s="1">
        <v>3</v>
      </c>
      <c r="M285">
        <v>20190813</v>
      </c>
      <c r="N285" s="1" t="s">
        <v>101</v>
      </c>
      <c r="Q285" s="1" t="s">
        <v>102</v>
      </c>
      <c r="Y285" s="1" t="s">
        <v>77</v>
      </c>
      <c r="Z285" s="1">
        <f>4</f>
        <v>4</v>
      </c>
      <c r="AD285" s="1" t="s">
        <v>105</v>
      </c>
      <c r="AE285" s="1" t="s">
        <v>106</v>
      </c>
      <c r="AF285" s="1">
        <f>16/2</f>
        <v>8</v>
      </c>
      <c r="AH285" s="1" t="s">
        <v>76</v>
      </c>
      <c r="AI285" s="1" t="s">
        <v>76</v>
      </c>
      <c r="AJ285" s="1" t="s">
        <v>81</v>
      </c>
      <c r="AL285" s="1">
        <f>0.5</f>
        <v>0.5</v>
      </c>
      <c r="AM285" s="1" t="s">
        <v>122</v>
      </c>
      <c r="AN285" s="1">
        <f>2</f>
        <v>2</v>
      </c>
      <c r="AQ285" s="1" t="s">
        <v>77</v>
      </c>
      <c r="BG285" s="1" t="s">
        <v>91</v>
      </c>
      <c r="BH285" s="1" t="s">
        <v>76</v>
      </c>
      <c r="BI285" s="1" t="s">
        <v>91</v>
      </c>
    </row>
    <row r="286" spans="1:63" x14ac:dyDescent="0.15">
      <c r="A286" s="1" t="s">
        <v>63</v>
      </c>
      <c r="B286" s="1" t="s">
        <v>64</v>
      </c>
      <c r="C286" s="1">
        <v>2019002460</v>
      </c>
      <c r="D286" s="1" t="s">
        <v>290</v>
      </c>
      <c r="E286" s="1" t="s">
        <v>85</v>
      </c>
      <c r="F286" s="1">
        <v>44</v>
      </c>
      <c r="G286" s="1" t="s">
        <v>127</v>
      </c>
      <c r="H286" s="2" t="s">
        <v>128</v>
      </c>
      <c r="I286" s="1">
        <v>190215019</v>
      </c>
      <c r="J286">
        <v>20190215</v>
      </c>
      <c r="K286" s="9" t="s">
        <v>69</v>
      </c>
      <c r="L286" s="1">
        <v>11</v>
      </c>
      <c r="M286">
        <v>20190813</v>
      </c>
      <c r="N286" s="1" t="s">
        <v>89</v>
      </c>
      <c r="Q286" s="1" t="s">
        <v>90</v>
      </c>
      <c r="W286" s="1" t="s">
        <v>77</v>
      </c>
      <c r="X286" s="1" t="s">
        <v>91</v>
      </c>
      <c r="Y286" s="1" t="s">
        <v>76</v>
      </c>
      <c r="Z286" s="1" t="s">
        <v>77</v>
      </c>
      <c r="AA286" s="1" t="s">
        <v>91</v>
      </c>
      <c r="AB286" s="1" t="s">
        <v>91</v>
      </c>
      <c r="AC286" s="1" t="s">
        <v>76</v>
      </c>
      <c r="AD286" s="1" t="s">
        <v>78</v>
      </c>
      <c r="AE286" s="1" t="s">
        <v>79</v>
      </c>
      <c r="AF286" s="1" t="s">
        <v>80</v>
      </c>
      <c r="AG286" s="1" t="s">
        <v>78</v>
      </c>
      <c r="AH286" s="1" t="s">
        <v>76</v>
      </c>
      <c r="AI286" s="1" t="s">
        <v>76</v>
      </c>
      <c r="AJ286" s="1" t="s">
        <v>81</v>
      </c>
      <c r="AK286" s="1" t="s">
        <v>82</v>
      </c>
      <c r="AL286" s="1">
        <f>1</f>
        <v>1</v>
      </c>
      <c r="AM286" s="1">
        <f>0.5</f>
        <v>0.5</v>
      </c>
      <c r="AN286" s="1" t="s">
        <v>81</v>
      </c>
      <c r="AP286" s="1" t="s">
        <v>81</v>
      </c>
      <c r="BF286" s="1" t="s">
        <v>129</v>
      </c>
    </row>
    <row r="287" spans="1:63" x14ac:dyDescent="0.15">
      <c r="A287" s="1" t="s">
        <v>63</v>
      </c>
      <c r="B287" s="1" t="s">
        <v>64</v>
      </c>
      <c r="C287" s="1">
        <v>2019000647</v>
      </c>
      <c r="D287" s="1" t="s">
        <v>181</v>
      </c>
      <c r="E287" s="1" t="s">
        <v>66</v>
      </c>
      <c r="F287" s="1">
        <v>84</v>
      </c>
      <c r="G287" s="1" t="s">
        <v>67</v>
      </c>
      <c r="H287" s="2" t="s">
        <v>68</v>
      </c>
      <c r="I287" s="1">
        <v>190216001</v>
      </c>
      <c r="J287">
        <v>20190216</v>
      </c>
      <c r="K287" s="9" t="s">
        <v>73</v>
      </c>
      <c r="L287" s="1">
        <v>3</v>
      </c>
      <c r="M287">
        <v>20190813</v>
      </c>
      <c r="N287" s="1" t="s">
        <v>101</v>
      </c>
      <c r="Q287" s="1" t="s">
        <v>102</v>
      </c>
      <c r="Y287" s="1" t="s">
        <v>77</v>
      </c>
      <c r="Z287" s="1" t="s">
        <v>92</v>
      </c>
      <c r="AD287" s="1">
        <f>64/3</f>
        <v>21.333333333333332</v>
      </c>
      <c r="AE287" s="1" t="s">
        <v>96</v>
      </c>
      <c r="AF287" s="1" t="s">
        <v>96</v>
      </c>
      <c r="AH287" s="1">
        <f>8</f>
        <v>8</v>
      </c>
      <c r="AI287" s="1">
        <f>8</f>
        <v>8</v>
      </c>
      <c r="AJ287" s="1" t="s">
        <v>81</v>
      </c>
      <c r="AL287" s="1">
        <f>2</f>
        <v>2</v>
      </c>
      <c r="AM287" s="1" t="s">
        <v>122</v>
      </c>
      <c r="AN287" s="1" t="s">
        <v>92</v>
      </c>
      <c r="AQ287" s="1" t="s">
        <v>77</v>
      </c>
      <c r="BG287" s="1" t="s">
        <v>103</v>
      </c>
      <c r="BH287" s="1" t="s">
        <v>76</v>
      </c>
      <c r="BI287" s="1">
        <f>32</f>
        <v>32</v>
      </c>
    </row>
    <row r="288" spans="1:63" x14ac:dyDescent="0.15">
      <c r="A288" s="1" t="s">
        <v>63</v>
      </c>
      <c r="B288" s="1" t="s">
        <v>64</v>
      </c>
      <c r="C288" s="1">
        <v>2019001519</v>
      </c>
      <c r="D288" s="1" t="s">
        <v>253</v>
      </c>
      <c r="E288" s="1" t="s">
        <v>85</v>
      </c>
      <c r="F288" s="1">
        <v>80</v>
      </c>
      <c r="G288" s="1" t="s">
        <v>67</v>
      </c>
      <c r="H288" s="2" t="s">
        <v>68</v>
      </c>
      <c r="I288" s="1">
        <v>190216003</v>
      </c>
      <c r="J288">
        <v>20190216</v>
      </c>
      <c r="K288" s="9" t="s">
        <v>73</v>
      </c>
      <c r="L288" s="1">
        <v>3</v>
      </c>
      <c r="M288">
        <v>20190813</v>
      </c>
      <c r="N288" s="1" t="s">
        <v>255</v>
      </c>
      <c r="Q288" s="1" t="s">
        <v>256</v>
      </c>
      <c r="AF288" s="1" t="s">
        <v>96</v>
      </c>
      <c r="AH288" s="1" t="s">
        <v>76</v>
      </c>
      <c r="AK288" s="1" t="s">
        <v>257</v>
      </c>
      <c r="AL288" s="1" t="s">
        <v>122</v>
      </c>
      <c r="AN288" s="1" t="s">
        <v>76</v>
      </c>
      <c r="AO288" s="1" t="s">
        <v>91</v>
      </c>
      <c r="AP288" s="1" t="s">
        <v>81</v>
      </c>
    </row>
    <row r="289" spans="1:61" x14ac:dyDescent="0.15">
      <c r="A289" s="1" t="s">
        <v>63</v>
      </c>
      <c r="B289" s="1" t="s">
        <v>64</v>
      </c>
      <c r="C289" s="1">
        <v>2019001907</v>
      </c>
      <c r="D289" s="1" t="s">
        <v>251</v>
      </c>
      <c r="E289" s="1" t="s">
        <v>85</v>
      </c>
      <c r="F289" s="1">
        <v>74</v>
      </c>
      <c r="G289" s="1" t="s">
        <v>86</v>
      </c>
      <c r="H289" s="6" t="s">
        <v>87</v>
      </c>
      <c r="I289" s="1">
        <v>190216004</v>
      </c>
      <c r="J289">
        <v>20190215</v>
      </c>
      <c r="K289" s="9" t="s">
        <v>73</v>
      </c>
      <c r="L289" s="1">
        <v>3</v>
      </c>
      <c r="M289">
        <v>20190813</v>
      </c>
      <c r="N289" s="1" t="s">
        <v>101</v>
      </c>
      <c r="Q289" s="1" t="s">
        <v>102</v>
      </c>
      <c r="Y289" s="1" t="s">
        <v>77</v>
      </c>
      <c r="Z289" s="1">
        <f>8</f>
        <v>8</v>
      </c>
      <c r="AD289" s="1" t="s">
        <v>105</v>
      </c>
      <c r="AE289" s="1">
        <f>16/4</f>
        <v>4</v>
      </c>
      <c r="AF289" s="1">
        <f>64/2</f>
        <v>32</v>
      </c>
      <c r="AH289" s="1">
        <f>8</f>
        <v>8</v>
      </c>
      <c r="AI289" s="1">
        <f>8</f>
        <v>8</v>
      </c>
      <c r="AJ289" s="1" t="s">
        <v>81</v>
      </c>
      <c r="AL289" s="1" t="s">
        <v>98</v>
      </c>
      <c r="AM289" s="1">
        <f>2</f>
        <v>2</v>
      </c>
      <c r="AN289" s="1">
        <f>8</f>
        <v>8</v>
      </c>
      <c r="AQ289" s="1" t="s">
        <v>77</v>
      </c>
      <c r="BG289" s="1">
        <f>32</f>
        <v>32</v>
      </c>
      <c r="BH289" s="1">
        <f>4</f>
        <v>4</v>
      </c>
      <c r="BI289" s="1">
        <f>16</f>
        <v>16</v>
      </c>
    </row>
    <row r="290" spans="1:61" x14ac:dyDescent="0.15">
      <c r="A290" s="1" t="s">
        <v>63</v>
      </c>
      <c r="B290" s="1" t="s">
        <v>64</v>
      </c>
      <c r="C290" s="1">
        <v>2019001907</v>
      </c>
      <c r="D290" s="1" t="s">
        <v>251</v>
      </c>
      <c r="E290" s="1" t="s">
        <v>85</v>
      </c>
      <c r="F290" s="1">
        <v>74</v>
      </c>
      <c r="G290" s="1" t="s">
        <v>86</v>
      </c>
      <c r="H290" s="6" t="s">
        <v>87</v>
      </c>
      <c r="I290" s="1">
        <v>190216004</v>
      </c>
      <c r="J290">
        <v>20190215</v>
      </c>
      <c r="K290" s="9" t="s">
        <v>73</v>
      </c>
      <c r="L290" s="1">
        <v>3</v>
      </c>
      <c r="M290">
        <v>20190813</v>
      </c>
      <c r="N290" s="1" t="s">
        <v>74</v>
      </c>
      <c r="Q290" s="1" t="s">
        <v>75</v>
      </c>
      <c r="Y290" s="1" t="s">
        <v>94</v>
      </c>
      <c r="Z290" s="1" t="s">
        <v>92</v>
      </c>
      <c r="AC290" s="1" t="s">
        <v>95</v>
      </c>
      <c r="AD290" s="1">
        <f>32/1</f>
        <v>32</v>
      </c>
      <c r="AE290" s="1" t="s">
        <v>96</v>
      </c>
      <c r="AF290" s="1" t="s">
        <v>96</v>
      </c>
      <c r="AG290" s="1" t="s">
        <v>113</v>
      </c>
      <c r="AH290" s="1" t="s">
        <v>94</v>
      </c>
      <c r="AI290" s="1" t="s">
        <v>94</v>
      </c>
      <c r="AJ290" s="1" t="s">
        <v>95</v>
      </c>
      <c r="AK290" s="1">
        <f>2/38</f>
        <v>5.2631578947368418E-2</v>
      </c>
      <c r="AL290" s="1" t="s">
        <v>98</v>
      </c>
      <c r="AM290" s="1" t="s">
        <v>99</v>
      </c>
      <c r="AN290" s="1" t="s">
        <v>92</v>
      </c>
      <c r="AP290" s="1" t="s">
        <v>81</v>
      </c>
      <c r="AQ290" s="1" t="s">
        <v>77</v>
      </c>
    </row>
    <row r="291" spans="1:61" x14ac:dyDescent="0.15">
      <c r="A291" s="1" t="s">
        <v>63</v>
      </c>
      <c r="B291" s="1" t="s">
        <v>64</v>
      </c>
      <c r="C291" s="1">
        <v>2019002506</v>
      </c>
      <c r="D291" s="1" t="s">
        <v>291</v>
      </c>
      <c r="E291" s="1" t="s">
        <v>66</v>
      </c>
      <c r="F291" s="1">
        <v>5</v>
      </c>
      <c r="G291" s="1" t="s">
        <v>153</v>
      </c>
      <c r="H291" s="2" t="s">
        <v>154</v>
      </c>
      <c r="I291" s="1">
        <v>190216011</v>
      </c>
      <c r="J291">
        <v>20190215</v>
      </c>
      <c r="K291" s="9" t="s">
        <v>73</v>
      </c>
      <c r="L291" s="1">
        <v>3</v>
      </c>
      <c r="M291">
        <v>20190813</v>
      </c>
      <c r="N291" s="1" t="s">
        <v>142</v>
      </c>
      <c r="Q291" s="1" t="s">
        <v>143</v>
      </c>
      <c r="Y291" s="1" t="s">
        <v>76</v>
      </c>
      <c r="AB291" s="1" t="s">
        <v>81</v>
      </c>
      <c r="AJ291" s="1" t="s">
        <v>76</v>
      </c>
      <c r="AK291" s="1" t="s">
        <v>82</v>
      </c>
      <c r="AL291" s="1" t="s">
        <v>136</v>
      </c>
      <c r="AO291" s="1" t="s">
        <v>91</v>
      </c>
      <c r="AR291" s="1" t="s">
        <v>122</v>
      </c>
      <c r="AS291" s="1" t="s">
        <v>144</v>
      </c>
      <c r="AT291" s="1" t="s">
        <v>136</v>
      </c>
      <c r="AU291" s="1" t="s">
        <v>77</v>
      </c>
      <c r="AV291" s="1" t="s">
        <v>122</v>
      </c>
      <c r="AW291" s="1" t="s">
        <v>76</v>
      </c>
      <c r="AX291" s="1" t="s">
        <v>99</v>
      </c>
      <c r="AY291" s="1" t="s">
        <v>122</v>
      </c>
      <c r="AZ291" s="1" t="s">
        <v>77</v>
      </c>
      <c r="BA291" s="1" t="s">
        <v>77</v>
      </c>
      <c r="BB291" s="1" t="s">
        <v>76</v>
      </c>
      <c r="BC291" s="1" t="s">
        <v>83</v>
      </c>
    </row>
    <row r="292" spans="1:61" x14ac:dyDescent="0.15">
      <c r="A292" s="1" t="s">
        <v>63</v>
      </c>
      <c r="B292" s="1" t="s">
        <v>64</v>
      </c>
      <c r="C292" s="1">
        <v>2019002527</v>
      </c>
      <c r="D292" s="1" t="s">
        <v>292</v>
      </c>
      <c r="E292" s="1" t="s">
        <v>66</v>
      </c>
      <c r="F292" s="1">
        <v>5</v>
      </c>
      <c r="G292" s="1" t="s">
        <v>153</v>
      </c>
      <c r="H292" s="2" t="s">
        <v>154</v>
      </c>
      <c r="I292" s="1">
        <v>190216017</v>
      </c>
      <c r="J292">
        <v>20190216</v>
      </c>
      <c r="K292" s="9" t="s">
        <v>73</v>
      </c>
      <c r="L292" s="1">
        <v>3</v>
      </c>
      <c r="M292">
        <v>20190813</v>
      </c>
      <c r="N292" s="1" t="s">
        <v>142</v>
      </c>
      <c r="Q292" s="1" t="s">
        <v>143</v>
      </c>
      <c r="Y292" s="1" t="s">
        <v>76</v>
      </c>
      <c r="AB292" s="1" t="s">
        <v>81</v>
      </c>
      <c r="AJ292" s="1" t="s">
        <v>76</v>
      </c>
      <c r="AK292" s="1" t="s">
        <v>82</v>
      </c>
      <c r="AL292" s="1" t="s">
        <v>136</v>
      </c>
      <c r="AO292" s="1" t="s">
        <v>91</v>
      </c>
      <c r="AR292" s="1" t="s">
        <v>98</v>
      </c>
      <c r="AS292" s="1" t="s">
        <v>144</v>
      </c>
      <c r="AT292" s="1" t="s">
        <v>94</v>
      </c>
      <c r="AU292" s="1" t="s">
        <v>77</v>
      </c>
      <c r="AV292" s="1" t="s">
        <v>122</v>
      </c>
      <c r="AW292" s="1" t="s">
        <v>76</v>
      </c>
      <c r="AX292" s="1">
        <f>1</f>
        <v>1</v>
      </c>
      <c r="AY292" s="1" t="s">
        <v>122</v>
      </c>
      <c r="AZ292" s="1" t="s">
        <v>77</v>
      </c>
      <c r="BA292" s="1" t="s">
        <v>98</v>
      </c>
      <c r="BB292" s="1" t="s">
        <v>76</v>
      </c>
      <c r="BC292" s="1" t="s">
        <v>83</v>
      </c>
    </row>
    <row r="293" spans="1:61" x14ac:dyDescent="0.15">
      <c r="A293" s="1" t="s">
        <v>63</v>
      </c>
      <c r="B293" s="1" t="s">
        <v>64</v>
      </c>
      <c r="C293" s="1">
        <v>2019001519</v>
      </c>
      <c r="D293" s="1" t="s">
        <v>253</v>
      </c>
      <c r="E293" s="1" t="s">
        <v>85</v>
      </c>
      <c r="F293" s="1">
        <v>80</v>
      </c>
      <c r="G293" s="1" t="s">
        <v>67</v>
      </c>
      <c r="H293" s="2" t="s">
        <v>68</v>
      </c>
      <c r="I293" s="1">
        <v>190217002</v>
      </c>
      <c r="J293">
        <v>20190217</v>
      </c>
      <c r="K293" s="9" t="s">
        <v>73</v>
      </c>
      <c r="L293" s="1">
        <v>3</v>
      </c>
      <c r="M293">
        <v>20190813</v>
      </c>
      <c r="N293" s="1" t="s">
        <v>255</v>
      </c>
      <c r="Q293" s="1" t="s">
        <v>256</v>
      </c>
      <c r="AF293" s="1" t="s">
        <v>96</v>
      </c>
      <c r="AH293" s="1" t="s">
        <v>76</v>
      </c>
      <c r="AK293" s="1" t="s">
        <v>257</v>
      </c>
      <c r="AL293" s="1" t="s">
        <v>122</v>
      </c>
      <c r="AN293" s="1" t="s">
        <v>76</v>
      </c>
      <c r="AO293" s="1" t="s">
        <v>91</v>
      </c>
      <c r="AP293" s="1" t="s">
        <v>81</v>
      </c>
    </row>
    <row r="294" spans="1:61" x14ac:dyDescent="0.15">
      <c r="A294" s="1" t="s">
        <v>63</v>
      </c>
      <c r="B294" s="1" t="s">
        <v>64</v>
      </c>
      <c r="C294" s="1">
        <v>2019000647</v>
      </c>
      <c r="D294" s="1" t="s">
        <v>181</v>
      </c>
      <c r="E294" s="1" t="s">
        <v>66</v>
      </c>
      <c r="F294" s="1">
        <v>84</v>
      </c>
      <c r="G294" s="1" t="s">
        <v>67</v>
      </c>
      <c r="H294" s="2" t="s">
        <v>68</v>
      </c>
      <c r="I294" s="1">
        <v>190217003</v>
      </c>
      <c r="J294">
        <v>20190217</v>
      </c>
      <c r="K294" s="9" t="s">
        <v>73</v>
      </c>
      <c r="L294" s="1">
        <v>3</v>
      </c>
      <c r="M294">
        <v>20190813</v>
      </c>
      <c r="N294" s="1" t="s">
        <v>101</v>
      </c>
      <c r="Q294" s="1" t="s">
        <v>102</v>
      </c>
      <c r="Y294" s="1" t="s">
        <v>77</v>
      </c>
      <c r="Z294" s="1" t="s">
        <v>92</v>
      </c>
      <c r="AD294" s="1">
        <f>64/3</f>
        <v>21.333333333333332</v>
      </c>
      <c r="AE294" s="1" t="s">
        <v>96</v>
      </c>
      <c r="AF294" s="1" t="s">
        <v>96</v>
      </c>
      <c r="AH294" s="1">
        <f>8</f>
        <v>8</v>
      </c>
      <c r="AI294" s="1">
        <f>8</f>
        <v>8</v>
      </c>
      <c r="AJ294" s="1" t="s">
        <v>81</v>
      </c>
      <c r="AL294" s="1">
        <f>2</f>
        <v>2</v>
      </c>
      <c r="AM294" s="1" t="s">
        <v>122</v>
      </c>
      <c r="AN294" s="1" t="s">
        <v>92</v>
      </c>
      <c r="AQ294" s="1" t="s">
        <v>77</v>
      </c>
      <c r="BG294" s="1" t="s">
        <v>103</v>
      </c>
      <c r="BH294" s="1" t="s">
        <v>76</v>
      </c>
      <c r="BI294" s="1">
        <f>32</f>
        <v>32</v>
      </c>
    </row>
    <row r="295" spans="1:61" x14ac:dyDescent="0.15">
      <c r="A295" s="1" t="s">
        <v>63</v>
      </c>
      <c r="B295" s="1" t="s">
        <v>64</v>
      </c>
      <c r="C295" s="1">
        <v>2019002545</v>
      </c>
      <c r="D295" s="1" t="s">
        <v>293</v>
      </c>
      <c r="E295" s="1" t="s">
        <v>85</v>
      </c>
      <c r="F295" s="1">
        <v>89</v>
      </c>
      <c r="G295" s="1" t="s">
        <v>67</v>
      </c>
      <c r="H295" s="2" t="s">
        <v>68</v>
      </c>
      <c r="I295" s="1">
        <v>190217004</v>
      </c>
      <c r="J295">
        <v>20190216</v>
      </c>
      <c r="K295" s="9" t="s">
        <v>73</v>
      </c>
      <c r="L295" s="1">
        <v>3</v>
      </c>
      <c r="M295">
        <v>20190813</v>
      </c>
      <c r="N295" s="1" t="s">
        <v>142</v>
      </c>
      <c r="Q295" s="1" t="s">
        <v>143</v>
      </c>
      <c r="Y295" s="1" t="s">
        <v>76</v>
      </c>
      <c r="AB295" s="1" t="s">
        <v>81</v>
      </c>
      <c r="AJ295" s="1" t="s">
        <v>76</v>
      </c>
      <c r="AK295" s="1" t="s">
        <v>82</v>
      </c>
      <c r="AL295" s="1" t="s">
        <v>136</v>
      </c>
      <c r="AO295" s="1" t="s">
        <v>91</v>
      </c>
      <c r="AR295" s="1" t="s">
        <v>122</v>
      </c>
      <c r="AS295" s="1" t="s">
        <v>144</v>
      </c>
      <c r="AT295" s="1" t="s">
        <v>136</v>
      </c>
      <c r="AU295" s="1" t="s">
        <v>77</v>
      </c>
      <c r="AV295" s="1" t="s">
        <v>122</v>
      </c>
      <c r="AW295" s="1" t="s">
        <v>76</v>
      </c>
      <c r="AX295" s="1" t="s">
        <v>99</v>
      </c>
      <c r="AY295" s="1" t="s">
        <v>122</v>
      </c>
      <c r="AZ295" s="1" t="s">
        <v>77</v>
      </c>
      <c r="BA295" s="1" t="s">
        <v>77</v>
      </c>
      <c r="BB295" s="1" t="s">
        <v>76</v>
      </c>
      <c r="BC295" s="1" t="s">
        <v>83</v>
      </c>
    </row>
    <row r="296" spans="1:61" x14ac:dyDescent="0.15">
      <c r="A296" s="1" t="s">
        <v>63</v>
      </c>
      <c r="B296" s="1" t="s">
        <v>64</v>
      </c>
      <c r="C296" s="1">
        <v>2019002545</v>
      </c>
      <c r="D296" s="1" t="s">
        <v>293</v>
      </c>
      <c r="E296" s="1" t="s">
        <v>85</v>
      </c>
      <c r="F296" s="1">
        <v>89</v>
      </c>
      <c r="G296" s="1" t="s">
        <v>67</v>
      </c>
      <c r="H296" s="2" t="s">
        <v>68</v>
      </c>
      <c r="I296" s="1">
        <v>190217016</v>
      </c>
      <c r="J296">
        <v>20190217</v>
      </c>
      <c r="K296" s="9" t="s">
        <v>73</v>
      </c>
      <c r="L296" s="1">
        <v>3</v>
      </c>
      <c r="M296">
        <v>20190813</v>
      </c>
      <c r="N296" s="1" t="s">
        <v>142</v>
      </c>
      <c r="Q296" s="1" t="s">
        <v>143</v>
      </c>
      <c r="Y296" s="1" t="s">
        <v>76</v>
      </c>
      <c r="AB296" s="1" t="s">
        <v>81</v>
      </c>
      <c r="AJ296" s="1" t="s">
        <v>76</v>
      </c>
      <c r="AK296" s="1" t="s">
        <v>82</v>
      </c>
      <c r="AL296" s="1" t="s">
        <v>136</v>
      </c>
      <c r="AO296" s="1" t="s">
        <v>91</v>
      </c>
      <c r="AR296" s="1" t="s">
        <v>122</v>
      </c>
      <c r="AS296" s="1" t="s">
        <v>144</v>
      </c>
      <c r="AT296" s="1" t="s">
        <v>136</v>
      </c>
      <c r="AU296" s="1" t="s">
        <v>77</v>
      </c>
      <c r="AV296" s="1" t="s">
        <v>122</v>
      </c>
      <c r="AW296" s="1" t="s">
        <v>76</v>
      </c>
      <c r="AX296" s="1" t="s">
        <v>99</v>
      </c>
      <c r="AY296" s="1" t="s">
        <v>122</v>
      </c>
      <c r="AZ296" s="1" t="s">
        <v>77</v>
      </c>
      <c r="BA296" s="1" t="s">
        <v>77</v>
      </c>
      <c r="BB296" s="1" t="s">
        <v>76</v>
      </c>
      <c r="BC296" s="1" t="s">
        <v>83</v>
      </c>
    </row>
    <row r="297" spans="1:61" x14ac:dyDescent="0.15">
      <c r="A297" s="1" t="s">
        <v>63</v>
      </c>
      <c r="B297" s="1" t="s">
        <v>64</v>
      </c>
      <c r="C297" s="1">
        <v>2019001185</v>
      </c>
      <c r="D297" s="1" t="s">
        <v>235</v>
      </c>
      <c r="E297" s="1" t="s">
        <v>85</v>
      </c>
      <c r="F297" s="1">
        <v>56</v>
      </c>
      <c r="G297" s="1" t="s">
        <v>86</v>
      </c>
      <c r="H297" s="6" t="s">
        <v>87</v>
      </c>
      <c r="I297" s="1">
        <v>190217018</v>
      </c>
      <c r="J297">
        <v>20190217</v>
      </c>
      <c r="K297" s="9" t="s">
        <v>73</v>
      </c>
      <c r="L297" s="1">
        <v>3</v>
      </c>
      <c r="M297">
        <v>20190813</v>
      </c>
      <c r="N297" s="1" t="s">
        <v>142</v>
      </c>
      <c r="Q297" s="1" t="s">
        <v>143</v>
      </c>
      <c r="Y297" s="1" t="s">
        <v>76</v>
      </c>
      <c r="AB297" s="1" t="s">
        <v>81</v>
      </c>
      <c r="AJ297" s="1" t="s">
        <v>76</v>
      </c>
      <c r="AK297" s="1" t="s">
        <v>82</v>
      </c>
      <c r="AL297" s="1" t="s">
        <v>98</v>
      </c>
      <c r="AO297" s="1" t="s">
        <v>91</v>
      </c>
      <c r="AR297" s="1" t="s">
        <v>122</v>
      </c>
      <c r="AS297" s="1" t="s">
        <v>144</v>
      </c>
      <c r="AT297" s="1" t="s">
        <v>136</v>
      </c>
      <c r="AU297" s="1" t="s">
        <v>77</v>
      </c>
      <c r="AV297" s="1" t="s">
        <v>122</v>
      </c>
      <c r="AW297" s="1" t="s">
        <v>76</v>
      </c>
      <c r="AX297" s="1" t="s">
        <v>99</v>
      </c>
      <c r="AY297" s="1" t="s">
        <v>122</v>
      </c>
      <c r="AZ297" s="1" t="s">
        <v>77</v>
      </c>
      <c r="BA297" s="1" t="s">
        <v>77</v>
      </c>
      <c r="BB297" s="1" t="s">
        <v>76</v>
      </c>
      <c r="BC297" s="1" t="s">
        <v>180</v>
      </c>
    </row>
    <row r="298" spans="1:61" x14ac:dyDescent="0.15">
      <c r="A298" s="1" t="s">
        <v>63</v>
      </c>
      <c r="B298" s="1" t="s">
        <v>64</v>
      </c>
      <c r="C298" s="1">
        <v>2019001185</v>
      </c>
      <c r="D298" s="1" t="s">
        <v>235</v>
      </c>
      <c r="E298" s="1" t="s">
        <v>85</v>
      </c>
      <c r="F298" s="1">
        <v>56</v>
      </c>
      <c r="G298" s="1" t="s">
        <v>86</v>
      </c>
      <c r="H298" s="6" t="s">
        <v>87</v>
      </c>
      <c r="I298" s="1">
        <v>190217018</v>
      </c>
      <c r="J298">
        <v>20190217</v>
      </c>
      <c r="K298" s="9" t="s">
        <v>73</v>
      </c>
      <c r="L298" s="1">
        <v>3</v>
      </c>
      <c r="M298">
        <v>20190813</v>
      </c>
      <c r="N298" s="1" t="s">
        <v>111</v>
      </c>
      <c r="Q298" s="1" t="s">
        <v>112</v>
      </c>
      <c r="W298" s="1" t="s">
        <v>98</v>
      </c>
      <c r="X298" s="1" t="s">
        <v>92</v>
      </c>
      <c r="Y298" s="1" t="s">
        <v>94</v>
      </c>
      <c r="Z298" s="1" t="s">
        <v>92</v>
      </c>
      <c r="AA298" s="1" t="s">
        <v>92</v>
      </c>
      <c r="AB298" s="1" t="s">
        <v>92</v>
      </c>
      <c r="AC298" s="1" t="s">
        <v>95</v>
      </c>
      <c r="AD298" s="1" t="s">
        <v>113</v>
      </c>
      <c r="AE298" s="1" t="s">
        <v>96</v>
      </c>
      <c r="AF298" s="1" t="s">
        <v>96</v>
      </c>
      <c r="AG298" s="1" t="s">
        <v>113</v>
      </c>
      <c r="AH298" s="1" t="s">
        <v>94</v>
      </c>
      <c r="AI298" s="1">
        <f>8</f>
        <v>8</v>
      </c>
      <c r="AJ298" s="1" t="s">
        <v>95</v>
      </c>
      <c r="AK298" s="1" t="s">
        <v>82</v>
      </c>
      <c r="AL298" s="1" t="s">
        <v>98</v>
      </c>
      <c r="AM298" s="1" t="s">
        <v>99</v>
      </c>
      <c r="AN298" s="1" t="s">
        <v>92</v>
      </c>
      <c r="AO298" s="1" t="s">
        <v>91</v>
      </c>
      <c r="AP298" s="1" t="s">
        <v>81</v>
      </c>
    </row>
    <row r="299" spans="1:61" x14ac:dyDescent="0.15">
      <c r="A299" s="1" t="s">
        <v>63</v>
      </c>
      <c r="B299" s="1" t="s">
        <v>64</v>
      </c>
      <c r="C299" s="1">
        <v>2019002545</v>
      </c>
      <c r="D299" s="1" t="s">
        <v>293</v>
      </c>
      <c r="E299" s="1" t="s">
        <v>85</v>
      </c>
      <c r="F299" s="1">
        <v>89</v>
      </c>
      <c r="G299" s="1" t="s">
        <v>67</v>
      </c>
      <c r="H299" s="2" t="s">
        <v>68</v>
      </c>
      <c r="I299" s="1">
        <v>190217019</v>
      </c>
      <c r="J299">
        <v>20190217</v>
      </c>
      <c r="K299" s="9" t="s">
        <v>149</v>
      </c>
      <c r="L299" s="1">
        <v>60</v>
      </c>
      <c r="M299">
        <v>20190813</v>
      </c>
      <c r="N299" s="1" t="s">
        <v>142</v>
      </c>
      <c r="Q299" s="1" t="s">
        <v>143</v>
      </c>
      <c r="Y299" s="1" t="s">
        <v>76</v>
      </c>
      <c r="AB299" s="1" t="s">
        <v>81</v>
      </c>
      <c r="AJ299" s="1" t="s">
        <v>76</v>
      </c>
      <c r="AK299" s="1" t="s">
        <v>82</v>
      </c>
      <c r="AL299" s="1" t="s">
        <v>136</v>
      </c>
      <c r="AO299" s="1" t="s">
        <v>91</v>
      </c>
      <c r="AR299" s="1" t="s">
        <v>122</v>
      </c>
      <c r="AS299" s="1" t="s">
        <v>144</v>
      </c>
      <c r="AT299" s="1" t="s">
        <v>136</v>
      </c>
      <c r="AU299" s="1" t="s">
        <v>77</v>
      </c>
      <c r="AV299" s="1" t="s">
        <v>122</v>
      </c>
      <c r="AW299" s="1" t="s">
        <v>76</v>
      </c>
      <c r="AX299" s="1" t="s">
        <v>99</v>
      </c>
      <c r="AY299" s="1" t="s">
        <v>122</v>
      </c>
      <c r="AZ299" s="1" t="s">
        <v>77</v>
      </c>
      <c r="BA299" s="1" t="s">
        <v>77</v>
      </c>
      <c r="BB299" s="1" t="s">
        <v>76</v>
      </c>
      <c r="BC299" s="1" t="s">
        <v>83</v>
      </c>
    </row>
    <row r="300" spans="1:61" x14ac:dyDescent="0.15">
      <c r="A300" s="1" t="s">
        <v>63</v>
      </c>
      <c r="B300" s="1" t="s">
        <v>64</v>
      </c>
      <c r="C300" s="1">
        <v>2019001185</v>
      </c>
      <c r="D300" s="1" t="s">
        <v>235</v>
      </c>
      <c r="E300" s="1" t="s">
        <v>85</v>
      </c>
      <c r="F300" s="1">
        <v>56</v>
      </c>
      <c r="G300" s="1" t="s">
        <v>86</v>
      </c>
      <c r="H300" s="6" t="s">
        <v>87</v>
      </c>
      <c r="I300" s="1">
        <v>190218002</v>
      </c>
      <c r="J300">
        <v>20190217</v>
      </c>
      <c r="K300" s="9" t="s">
        <v>73</v>
      </c>
      <c r="L300" s="1">
        <v>3</v>
      </c>
      <c r="M300">
        <v>20190813</v>
      </c>
      <c r="N300" s="1" t="s">
        <v>142</v>
      </c>
      <c r="Q300" s="1" t="s">
        <v>143</v>
      </c>
      <c r="Y300" s="1" t="s">
        <v>76</v>
      </c>
      <c r="AB300" s="1" t="s">
        <v>81</v>
      </c>
      <c r="AJ300" s="1" t="s">
        <v>76</v>
      </c>
      <c r="AK300" s="1" t="s">
        <v>82</v>
      </c>
      <c r="AL300" s="1" t="s">
        <v>98</v>
      </c>
      <c r="AO300" s="1" t="s">
        <v>91</v>
      </c>
      <c r="AR300" s="1" t="s">
        <v>122</v>
      </c>
      <c r="AS300" s="1" t="s">
        <v>144</v>
      </c>
      <c r="AT300" s="1" t="s">
        <v>136</v>
      </c>
      <c r="AU300" s="1" t="s">
        <v>77</v>
      </c>
      <c r="AV300" s="1" t="s">
        <v>122</v>
      </c>
      <c r="AW300" s="1" t="s">
        <v>76</v>
      </c>
      <c r="AX300" s="1" t="s">
        <v>99</v>
      </c>
      <c r="AY300" s="1" t="s">
        <v>122</v>
      </c>
      <c r="AZ300" s="1" t="s">
        <v>77</v>
      </c>
      <c r="BA300" s="1" t="s">
        <v>77</v>
      </c>
      <c r="BB300" s="1" t="s">
        <v>76</v>
      </c>
      <c r="BC300" s="1" t="s">
        <v>180</v>
      </c>
    </row>
    <row r="301" spans="1:61" x14ac:dyDescent="0.15">
      <c r="A301" s="1" t="s">
        <v>63</v>
      </c>
      <c r="B301" s="1" t="s">
        <v>64</v>
      </c>
      <c r="C301" s="1">
        <v>2019001185</v>
      </c>
      <c r="D301" s="1" t="s">
        <v>235</v>
      </c>
      <c r="E301" s="1" t="s">
        <v>85</v>
      </c>
      <c r="F301" s="1">
        <v>56</v>
      </c>
      <c r="G301" s="1" t="s">
        <v>86</v>
      </c>
      <c r="H301" s="6" t="s">
        <v>87</v>
      </c>
      <c r="I301" s="1">
        <v>190218002</v>
      </c>
      <c r="J301">
        <v>20190217</v>
      </c>
      <c r="K301" s="9" t="s">
        <v>73</v>
      </c>
      <c r="L301" s="1">
        <v>3</v>
      </c>
      <c r="M301">
        <v>20190813</v>
      </c>
      <c r="N301" s="1" t="s">
        <v>111</v>
      </c>
      <c r="Q301" s="1" t="s">
        <v>112</v>
      </c>
      <c r="W301" s="1" t="s">
        <v>98</v>
      </c>
      <c r="X301" s="1" t="s">
        <v>92</v>
      </c>
      <c r="Y301" s="1" t="s">
        <v>94</v>
      </c>
      <c r="Z301" s="1" t="s">
        <v>92</v>
      </c>
      <c r="AA301" s="1" t="s">
        <v>92</v>
      </c>
      <c r="AB301" s="1" t="s">
        <v>92</v>
      </c>
      <c r="AC301" s="1" t="s">
        <v>95</v>
      </c>
      <c r="AD301" s="1" t="s">
        <v>113</v>
      </c>
      <c r="AE301" s="1" t="s">
        <v>96</v>
      </c>
      <c r="AF301" s="1" t="s">
        <v>96</v>
      </c>
      <c r="AG301" s="1" t="s">
        <v>113</v>
      </c>
      <c r="AH301" s="1" t="s">
        <v>94</v>
      </c>
      <c r="AI301" s="1" t="s">
        <v>94</v>
      </c>
      <c r="AJ301" s="1" t="s">
        <v>95</v>
      </c>
      <c r="AK301" s="1" t="s">
        <v>82</v>
      </c>
      <c r="AL301" s="1" t="s">
        <v>98</v>
      </c>
      <c r="AM301" s="1" t="s">
        <v>99</v>
      </c>
      <c r="AN301" s="1" t="s">
        <v>92</v>
      </c>
      <c r="AO301" s="1" t="s">
        <v>91</v>
      </c>
      <c r="AP301" s="1" t="s">
        <v>81</v>
      </c>
    </row>
    <row r="302" spans="1:61" x14ac:dyDescent="0.15">
      <c r="A302" s="1" t="s">
        <v>63</v>
      </c>
      <c r="B302" s="1" t="s">
        <v>64</v>
      </c>
      <c r="C302" s="1">
        <v>2019001589</v>
      </c>
      <c r="D302" s="1" t="s">
        <v>243</v>
      </c>
      <c r="E302" s="1" t="s">
        <v>85</v>
      </c>
      <c r="F302" s="1">
        <v>96</v>
      </c>
      <c r="G302" s="1" t="s">
        <v>86</v>
      </c>
      <c r="H302" s="6" t="s">
        <v>87</v>
      </c>
      <c r="I302" s="1">
        <v>190218003</v>
      </c>
      <c r="J302">
        <v>20190218</v>
      </c>
      <c r="K302" s="9" t="s">
        <v>73</v>
      </c>
      <c r="L302" s="1">
        <v>3</v>
      </c>
      <c r="M302">
        <v>20190813</v>
      </c>
      <c r="N302" s="1" t="s">
        <v>124</v>
      </c>
      <c r="Q302" s="1" t="s">
        <v>125</v>
      </c>
      <c r="AF302" s="1">
        <f>64/2</f>
        <v>32</v>
      </c>
      <c r="AK302" s="1" t="s">
        <v>82</v>
      </c>
      <c r="AL302" s="1" t="s">
        <v>98</v>
      </c>
      <c r="AN302" s="1" t="s">
        <v>92</v>
      </c>
      <c r="AO302" s="1" t="s">
        <v>92</v>
      </c>
      <c r="AP302" s="1" t="s">
        <v>81</v>
      </c>
    </row>
    <row r="303" spans="1:61" x14ac:dyDescent="0.15">
      <c r="A303" s="1" t="s">
        <v>63</v>
      </c>
      <c r="B303" s="1" t="s">
        <v>64</v>
      </c>
      <c r="C303" s="1">
        <v>2019002016</v>
      </c>
      <c r="D303" s="1" t="s">
        <v>266</v>
      </c>
      <c r="E303" s="1" t="s">
        <v>66</v>
      </c>
      <c r="F303" s="1">
        <v>49</v>
      </c>
      <c r="G303" s="1" t="s">
        <v>67</v>
      </c>
      <c r="H303" s="2" t="s">
        <v>68</v>
      </c>
      <c r="I303" s="1">
        <v>190218009</v>
      </c>
      <c r="J303">
        <v>20190218</v>
      </c>
      <c r="K303" s="9" t="s">
        <v>73</v>
      </c>
      <c r="L303" s="1">
        <v>3</v>
      </c>
      <c r="M303">
        <v>20190813</v>
      </c>
      <c r="N303" s="1" t="s">
        <v>111</v>
      </c>
      <c r="Q303" s="1" t="s">
        <v>112</v>
      </c>
      <c r="W303" s="1" t="s">
        <v>98</v>
      </c>
      <c r="X303" s="1" t="s">
        <v>92</v>
      </c>
      <c r="Y303" s="1" t="s">
        <v>76</v>
      </c>
      <c r="Z303" s="1" t="s">
        <v>92</v>
      </c>
      <c r="AA303" s="1" t="s">
        <v>92</v>
      </c>
      <c r="AB303" s="1" t="s">
        <v>91</v>
      </c>
      <c r="AC303" s="1" t="s">
        <v>95</v>
      </c>
      <c r="AD303" s="1">
        <f>32/1</f>
        <v>32</v>
      </c>
      <c r="AE303" s="1">
        <f>16/4</f>
        <v>4</v>
      </c>
      <c r="AF303" s="1" t="s">
        <v>96</v>
      </c>
      <c r="AG303" s="1">
        <f>32/1</f>
        <v>32</v>
      </c>
      <c r="AH303" s="1" t="s">
        <v>76</v>
      </c>
      <c r="AI303" s="1" t="s">
        <v>76</v>
      </c>
      <c r="AJ303" s="1" t="s">
        <v>81</v>
      </c>
      <c r="AK303" s="1" t="s">
        <v>97</v>
      </c>
      <c r="AL303" s="1" t="s">
        <v>98</v>
      </c>
      <c r="AM303" s="1" t="s">
        <v>99</v>
      </c>
      <c r="AN303" s="1">
        <f>8</f>
        <v>8</v>
      </c>
      <c r="AO303" s="1" t="s">
        <v>92</v>
      </c>
      <c r="AP303" s="1" t="s">
        <v>81</v>
      </c>
    </row>
    <row r="304" spans="1:61" x14ac:dyDescent="0.15">
      <c r="A304" s="1" t="s">
        <v>63</v>
      </c>
      <c r="B304" s="1" t="s">
        <v>64</v>
      </c>
      <c r="C304" s="1">
        <v>2019002016</v>
      </c>
      <c r="D304" s="1" t="s">
        <v>266</v>
      </c>
      <c r="E304" s="1" t="s">
        <v>66</v>
      </c>
      <c r="F304" s="1">
        <v>49</v>
      </c>
      <c r="G304" s="1" t="s">
        <v>67</v>
      </c>
      <c r="H304" s="2" t="s">
        <v>68</v>
      </c>
      <c r="I304" s="1">
        <v>190218010</v>
      </c>
      <c r="J304">
        <v>20190218</v>
      </c>
      <c r="K304" s="9" t="s">
        <v>69</v>
      </c>
      <c r="L304" s="1">
        <v>11</v>
      </c>
      <c r="M304">
        <v>20190813</v>
      </c>
      <c r="N304" s="1" t="s">
        <v>111</v>
      </c>
      <c r="Q304" s="1" t="s">
        <v>112</v>
      </c>
      <c r="W304" s="1" t="s">
        <v>98</v>
      </c>
      <c r="X304" s="1" t="s">
        <v>92</v>
      </c>
      <c r="Y304" s="1" t="s">
        <v>76</v>
      </c>
      <c r="Z304" s="1" t="s">
        <v>92</v>
      </c>
      <c r="AA304" s="1" t="s">
        <v>92</v>
      </c>
      <c r="AB304" s="1" t="s">
        <v>91</v>
      </c>
      <c r="AC304" s="1" t="s">
        <v>95</v>
      </c>
      <c r="AD304" s="1" t="s">
        <v>113</v>
      </c>
      <c r="AE304" s="1">
        <f>64/4</f>
        <v>16</v>
      </c>
      <c r="AF304" s="1" t="s">
        <v>96</v>
      </c>
      <c r="AG304" s="1" t="s">
        <v>113</v>
      </c>
      <c r="AH304" s="1" t="s">
        <v>76</v>
      </c>
      <c r="AI304" s="1" t="s">
        <v>76</v>
      </c>
      <c r="AJ304" s="1" t="s">
        <v>81</v>
      </c>
      <c r="AK304" s="1" t="s">
        <v>97</v>
      </c>
      <c r="AL304" s="1" t="s">
        <v>98</v>
      </c>
      <c r="AM304" s="1" t="s">
        <v>99</v>
      </c>
      <c r="AN304" s="1" t="s">
        <v>92</v>
      </c>
      <c r="AP304" s="1" t="s">
        <v>94</v>
      </c>
      <c r="BF304" s="1">
        <f>64</f>
        <v>64</v>
      </c>
    </row>
    <row r="305" spans="1:63" x14ac:dyDescent="0.15">
      <c r="A305" s="1" t="s">
        <v>63</v>
      </c>
      <c r="B305" s="1" t="s">
        <v>64</v>
      </c>
      <c r="C305" s="1">
        <v>2019001185</v>
      </c>
      <c r="D305" s="1" t="s">
        <v>235</v>
      </c>
      <c r="E305" s="1" t="s">
        <v>85</v>
      </c>
      <c r="F305" s="1">
        <v>56</v>
      </c>
      <c r="G305" s="1" t="s">
        <v>86</v>
      </c>
      <c r="H305" s="6" t="s">
        <v>87</v>
      </c>
      <c r="I305" s="1">
        <v>190219003</v>
      </c>
      <c r="J305">
        <v>20190217</v>
      </c>
      <c r="K305" s="9" t="s">
        <v>73</v>
      </c>
      <c r="L305" s="1">
        <v>3</v>
      </c>
      <c r="M305">
        <v>20190813</v>
      </c>
      <c r="N305" s="1" t="s">
        <v>142</v>
      </c>
      <c r="Q305" s="1" t="s">
        <v>143</v>
      </c>
      <c r="Y305" s="1" t="s">
        <v>76</v>
      </c>
      <c r="AB305" s="1" t="s">
        <v>81</v>
      </c>
      <c r="AJ305" s="1" t="s">
        <v>76</v>
      </c>
      <c r="AK305" s="1" t="s">
        <v>82</v>
      </c>
      <c r="AL305" s="1" t="s">
        <v>98</v>
      </c>
      <c r="AO305" s="1" t="s">
        <v>91</v>
      </c>
      <c r="AR305" s="1" t="s">
        <v>122</v>
      </c>
      <c r="AS305" s="1" t="s">
        <v>144</v>
      </c>
      <c r="AT305" s="1" t="s">
        <v>136</v>
      </c>
      <c r="AU305" s="1" t="s">
        <v>77</v>
      </c>
      <c r="AV305" s="1" t="s">
        <v>122</v>
      </c>
      <c r="AW305" s="1" t="s">
        <v>76</v>
      </c>
      <c r="AX305" s="1" t="s">
        <v>99</v>
      </c>
      <c r="AY305" s="1" t="s">
        <v>122</v>
      </c>
      <c r="AZ305" s="1" t="s">
        <v>77</v>
      </c>
      <c r="BA305" s="1" t="s">
        <v>77</v>
      </c>
      <c r="BB305" s="1" t="s">
        <v>76</v>
      </c>
      <c r="BC305" s="1" t="s">
        <v>180</v>
      </c>
    </row>
    <row r="306" spans="1:63" x14ac:dyDescent="0.15">
      <c r="A306" s="1" t="s">
        <v>63</v>
      </c>
      <c r="B306" s="1" t="s">
        <v>64</v>
      </c>
      <c r="C306" s="1">
        <v>2019001858</v>
      </c>
      <c r="D306" s="1" t="s">
        <v>250</v>
      </c>
      <c r="E306" s="1" t="s">
        <v>66</v>
      </c>
      <c r="F306" s="1">
        <v>66</v>
      </c>
      <c r="G306" s="1" t="s">
        <v>146</v>
      </c>
      <c r="H306" s="2" t="s">
        <v>147</v>
      </c>
      <c r="I306" s="1">
        <v>190219004</v>
      </c>
      <c r="J306">
        <v>20190218</v>
      </c>
      <c r="K306" s="9" t="s">
        <v>73</v>
      </c>
      <c r="L306" s="1">
        <v>3</v>
      </c>
      <c r="M306">
        <v>20190813</v>
      </c>
      <c r="N306" s="1" t="s">
        <v>74</v>
      </c>
      <c r="Q306" s="1" t="s">
        <v>75</v>
      </c>
      <c r="Y306" s="1" t="s">
        <v>94</v>
      </c>
      <c r="Z306" s="1" t="s">
        <v>92</v>
      </c>
      <c r="AC306" s="1" t="s">
        <v>95</v>
      </c>
      <c r="AD306" s="1">
        <f>32/1</f>
        <v>32</v>
      </c>
      <c r="AE306" s="1" t="s">
        <v>96</v>
      </c>
      <c r="AF306" s="1" t="s">
        <v>96</v>
      </c>
      <c r="AG306" s="1">
        <f>32/1</f>
        <v>32</v>
      </c>
      <c r="AH306" s="1" t="s">
        <v>94</v>
      </c>
      <c r="AI306" s="1" t="s">
        <v>94</v>
      </c>
      <c r="AJ306" s="1" t="s">
        <v>95</v>
      </c>
      <c r="AK306" s="1" t="s">
        <v>97</v>
      </c>
      <c r="AL306" s="1" t="s">
        <v>98</v>
      </c>
      <c r="AM306" s="1" t="s">
        <v>99</v>
      </c>
      <c r="AN306" s="1" t="s">
        <v>92</v>
      </c>
      <c r="AP306" s="1" t="s">
        <v>81</v>
      </c>
      <c r="AQ306" s="1" t="s">
        <v>77</v>
      </c>
    </row>
    <row r="307" spans="1:63" x14ac:dyDescent="0.15">
      <c r="A307" s="1" t="s">
        <v>63</v>
      </c>
      <c r="B307" s="1" t="s">
        <v>64</v>
      </c>
      <c r="C307" s="1">
        <v>2019001974</v>
      </c>
      <c r="D307" s="1" t="s">
        <v>263</v>
      </c>
      <c r="E307" s="1" t="s">
        <v>66</v>
      </c>
      <c r="F307" s="1">
        <v>80</v>
      </c>
      <c r="G307" s="1" t="s">
        <v>67</v>
      </c>
      <c r="H307" s="2" t="s">
        <v>68</v>
      </c>
      <c r="I307" s="1">
        <v>190219005</v>
      </c>
      <c r="J307">
        <v>20190219</v>
      </c>
      <c r="K307" s="9" t="s">
        <v>69</v>
      </c>
      <c r="L307" s="1">
        <v>11</v>
      </c>
      <c r="M307">
        <v>20190813</v>
      </c>
      <c r="N307" s="1" t="s">
        <v>70</v>
      </c>
      <c r="Q307" s="1" t="s">
        <v>71</v>
      </c>
      <c r="BK307" s="1" t="s">
        <v>76</v>
      </c>
    </row>
    <row r="308" spans="1:63" x14ac:dyDescent="0.15">
      <c r="A308" s="1" t="s">
        <v>63</v>
      </c>
      <c r="B308" s="1" t="s">
        <v>64</v>
      </c>
      <c r="C308" s="1">
        <v>2019002581</v>
      </c>
      <c r="D308" s="1" t="s">
        <v>294</v>
      </c>
      <c r="E308" s="1" t="s">
        <v>66</v>
      </c>
      <c r="F308" s="1">
        <v>73</v>
      </c>
      <c r="G308" s="1" t="s">
        <v>276</v>
      </c>
      <c r="H308" s="6" t="s">
        <v>277</v>
      </c>
      <c r="I308" s="1">
        <v>190219019</v>
      </c>
      <c r="J308">
        <v>20190218</v>
      </c>
      <c r="K308" s="9" t="s">
        <v>69</v>
      </c>
      <c r="L308" s="1">
        <v>11</v>
      </c>
      <c r="M308">
        <v>20190813</v>
      </c>
      <c r="N308" s="1" t="s">
        <v>89</v>
      </c>
      <c r="Q308" s="1" t="s">
        <v>90</v>
      </c>
      <c r="W308" s="1" t="s">
        <v>77</v>
      </c>
      <c r="X308" s="1" t="s">
        <v>91</v>
      </c>
      <c r="Y308" s="1" t="s">
        <v>94</v>
      </c>
      <c r="Z308" s="1" t="s">
        <v>77</v>
      </c>
      <c r="AA308" s="1" t="s">
        <v>92</v>
      </c>
      <c r="AB308" s="1" t="s">
        <v>91</v>
      </c>
      <c r="AC308" s="1" t="s">
        <v>76</v>
      </c>
      <c r="AD308" s="1" t="s">
        <v>78</v>
      </c>
      <c r="AE308" s="1" t="s">
        <v>79</v>
      </c>
      <c r="AF308" s="1" t="s">
        <v>80</v>
      </c>
      <c r="AG308" s="1" t="s">
        <v>78</v>
      </c>
      <c r="AH308" s="1" t="s">
        <v>76</v>
      </c>
      <c r="AI308" s="1" t="s">
        <v>76</v>
      </c>
      <c r="AJ308" s="1" t="s">
        <v>81</v>
      </c>
      <c r="AK308" s="1" t="s">
        <v>82</v>
      </c>
      <c r="AL308" s="1">
        <f>1</f>
        <v>1</v>
      </c>
      <c r="AM308" s="1" t="s">
        <v>114</v>
      </c>
      <c r="AN308" s="1" t="s">
        <v>81</v>
      </c>
      <c r="AP308" s="1" t="s">
        <v>81</v>
      </c>
      <c r="BF308" s="1" t="s">
        <v>129</v>
      </c>
    </row>
    <row r="309" spans="1:63" x14ac:dyDescent="0.15">
      <c r="A309" s="1" t="s">
        <v>63</v>
      </c>
      <c r="B309" s="1" t="s">
        <v>64</v>
      </c>
      <c r="C309" s="1">
        <v>2019002332</v>
      </c>
      <c r="D309" s="1" t="s">
        <v>295</v>
      </c>
      <c r="E309" s="1" t="s">
        <v>66</v>
      </c>
      <c r="F309" s="1">
        <v>87</v>
      </c>
      <c r="G309" s="1" t="s">
        <v>194</v>
      </c>
      <c r="H309" s="2" t="s">
        <v>195</v>
      </c>
      <c r="I309" s="1">
        <v>190219021</v>
      </c>
      <c r="J309">
        <v>20190218</v>
      </c>
      <c r="K309" s="9" t="s">
        <v>69</v>
      </c>
      <c r="L309" s="1">
        <v>11</v>
      </c>
      <c r="M309">
        <v>20190813</v>
      </c>
      <c r="N309" s="1" t="s">
        <v>111</v>
      </c>
      <c r="Q309" s="1" t="s">
        <v>112</v>
      </c>
      <c r="W309" s="1" t="s">
        <v>77</v>
      </c>
      <c r="X309" s="1" t="s">
        <v>91</v>
      </c>
      <c r="Y309" s="1" t="s">
        <v>76</v>
      </c>
      <c r="Z309" s="1" t="s">
        <v>77</v>
      </c>
      <c r="AA309" s="1" t="s">
        <v>92</v>
      </c>
      <c r="AB309" s="1" t="s">
        <v>91</v>
      </c>
      <c r="AC309" s="1" t="s">
        <v>76</v>
      </c>
      <c r="AD309" s="1" t="s">
        <v>78</v>
      </c>
      <c r="AE309" s="1" t="s">
        <v>79</v>
      </c>
      <c r="AF309" s="1" t="s">
        <v>80</v>
      </c>
      <c r="AG309" s="1" t="s">
        <v>78</v>
      </c>
      <c r="AH309" s="1" t="s">
        <v>76</v>
      </c>
      <c r="AI309" s="1" t="s">
        <v>76</v>
      </c>
      <c r="AJ309" s="1" t="s">
        <v>81</v>
      </c>
      <c r="AK309" s="1" t="s">
        <v>82</v>
      </c>
      <c r="AL309" s="1" t="s">
        <v>83</v>
      </c>
      <c r="AM309" s="1" t="s">
        <v>114</v>
      </c>
      <c r="AN309" s="1" t="s">
        <v>81</v>
      </c>
      <c r="AP309" s="1" t="s">
        <v>81</v>
      </c>
      <c r="BF309" s="1" t="s">
        <v>129</v>
      </c>
    </row>
    <row r="310" spans="1:63" x14ac:dyDescent="0.15">
      <c r="A310" s="1" t="s">
        <v>63</v>
      </c>
      <c r="B310" s="1" t="s">
        <v>64</v>
      </c>
      <c r="C310" s="1">
        <v>2019001907</v>
      </c>
      <c r="D310" s="1" t="s">
        <v>251</v>
      </c>
      <c r="E310" s="1" t="s">
        <v>85</v>
      </c>
      <c r="F310" s="1">
        <v>74</v>
      </c>
      <c r="G310" s="1" t="s">
        <v>86</v>
      </c>
      <c r="H310" s="6" t="s">
        <v>87</v>
      </c>
      <c r="I310" s="1">
        <v>190219025</v>
      </c>
      <c r="J310">
        <v>20190219</v>
      </c>
      <c r="K310" s="9" t="s">
        <v>73</v>
      </c>
      <c r="L310" s="1">
        <v>3</v>
      </c>
      <c r="M310">
        <v>20190813</v>
      </c>
      <c r="N310" s="1" t="s">
        <v>74</v>
      </c>
      <c r="Q310" s="1" t="s">
        <v>75</v>
      </c>
      <c r="Y310" s="1" t="s">
        <v>94</v>
      </c>
      <c r="Z310" s="1" t="s">
        <v>92</v>
      </c>
      <c r="AC310" s="1" t="s">
        <v>95</v>
      </c>
      <c r="AD310" s="1">
        <f>32/1</f>
        <v>32</v>
      </c>
      <c r="AE310" s="1" t="s">
        <v>96</v>
      </c>
      <c r="AF310" s="1" t="s">
        <v>96</v>
      </c>
      <c r="AG310" s="1" t="s">
        <v>113</v>
      </c>
      <c r="AH310" s="1" t="s">
        <v>94</v>
      </c>
      <c r="AI310" s="1" t="s">
        <v>94</v>
      </c>
      <c r="AJ310" s="1" t="s">
        <v>95</v>
      </c>
      <c r="AK310" s="1">
        <f>2/38</f>
        <v>5.2631578947368418E-2</v>
      </c>
      <c r="AL310" s="1" t="s">
        <v>98</v>
      </c>
      <c r="AM310" s="1" t="s">
        <v>99</v>
      </c>
      <c r="AN310" s="1" t="s">
        <v>92</v>
      </c>
      <c r="AP310" s="1" t="s">
        <v>81</v>
      </c>
      <c r="AQ310" s="1" t="s">
        <v>77</v>
      </c>
    </row>
    <row r="311" spans="1:63" x14ac:dyDescent="0.15">
      <c r="A311" s="1" t="s">
        <v>63</v>
      </c>
      <c r="B311" s="1" t="s">
        <v>64</v>
      </c>
      <c r="C311" s="1">
        <v>2019001907</v>
      </c>
      <c r="D311" s="1" t="s">
        <v>251</v>
      </c>
      <c r="E311" s="1" t="s">
        <v>85</v>
      </c>
      <c r="F311" s="1">
        <v>74</v>
      </c>
      <c r="G311" s="1" t="s">
        <v>86</v>
      </c>
      <c r="H311" s="6" t="s">
        <v>87</v>
      </c>
      <c r="I311" s="1">
        <v>190219025</v>
      </c>
      <c r="J311">
        <v>20190219</v>
      </c>
      <c r="K311" s="9" t="s">
        <v>73</v>
      </c>
      <c r="L311" s="1">
        <v>3</v>
      </c>
      <c r="M311">
        <v>20190813</v>
      </c>
      <c r="N311" s="1" t="s">
        <v>101</v>
      </c>
      <c r="Q311" s="1" t="s">
        <v>102</v>
      </c>
      <c r="Y311" s="1" t="s">
        <v>77</v>
      </c>
      <c r="Z311" s="1">
        <f>8</f>
        <v>8</v>
      </c>
      <c r="AD311" s="1">
        <f>32/1</f>
        <v>32</v>
      </c>
      <c r="AE311" s="1">
        <f>16/4</f>
        <v>4</v>
      </c>
      <c r="AF311" s="1" t="s">
        <v>96</v>
      </c>
      <c r="AH311" s="1">
        <f>8</f>
        <v>8</v>
      </c>
      <c r="AI311" s="1">
        <f>8</f>
        <v>8</v>
      </c>
      <c r="AJ311" s="1" t="s">
        <v>81</v>
      </c>
      <c r="AL311" s="1" t="s">
        <v>98</v>
      </c>
      <c r="AM311" s="1" t="s">
        <v>99</v>
      </c>
      <c r="AN311" s="1">
        <f>8</f>
        <v>8</v>
      </c>
      <c r="AQ311" s="1" t="s">
        <v>77</v>
      </c>
      <c r="BG311" s="1">
        <f>32</f>
        <v>32</v>
      </c>
      <c r="BH311" s="1" t="s">
        <v>76</v>
      </c>
      <c r="BI311" s="1">
        <f>32</f>
        <v>32</v>
      </c>
    </row>
    <row r="312" spans="1:63" x14ac:dyDescent="0.15">
      <c r="A312" s="1" t="s">
        <v>63</v>
      </c>
      <c r="B312" s="1" t="s">
        <v>64</v>
      </c>
      <c r="C312" s="1">
        <v>2019001589</v>
      </c>
      <c r="D312" s="1" t="s">
        <v>243</v>
      </c>
      <c r="E312" s="1" t="s">
        <v>85</v>
      </c>
      <c r="F312" s="1">
        <v>96</v>
      </c>
      <c r="G312" s="1" t="s">
        <v>86</v>
      </c>
      <c r="H312" s="6" t="s">
        <v>87</v>
      </c>
      <c r="I312" s="1">
        <v>190219033</v>
      </c>
      <c r="J312">
        <v>20190219</v>
      </c>
      <c r="K312" s="9" t="s">
        <v>73</v>
      </c>
      <c r="L312" s="1">
        <v>3</v>
      </c>
      <c r="M312">
        <v>20190813</v>
      </c>
      <c r="N312" s="1" t="s">
        <v>124</v>
      </c>
      <c r="Q312" s="1" t="s">
        <v>125</v>
      </c>
      <c r="AF312" s="1">
        <f>64/2</f>
        <v>32</v>
      </c>
      <c r="AK312" s="1" t="s">
        <v>82</v>
      </c>
      <c r="AL312" s="1" t="s">
        <v>98</v>
      </c>
      <c r="AN312" s="1" t="s">
        <v>92</v>
      </c>
      <c r="AO312" s="1" t="s">
        <v>92</v>
      </c>
      <c r="AP312" s="1" t="s">
        <v>81</v>
      </c>
    </row>
    <row r="313" spans="1:63" x14ac:dyDescent="0.15">
      <c r="A313" s="1" t="s">
        <v>63</v>
      </c>
      <c r="B313" s="1" t="s">
        <v>64</v>
      </c>
      <c r="C313" s="1">
        <v>2019002016</v>
      </c>
      <c r="D313" s="1" t="s">
        <v>266</v>
      </c>
      <c r="E313" s="1" t="s">
        <v>66</v>
      </c>
      <c r="F313" s="1">
        <v>49</v>
      </c>
      <c r="G313" s="1" t="s">
        <v>67</v>
      </c>
      <c r="H313" s="2" t="s">
        <v>68</v>
      </c>
      <c r="I313" s="1">
        <v>190219035</v>
      </c>
      <c r="J313">
        <v>20190219</v>
      </c>
      <c r="K313" s="9" t="s">
        <v>73</v>
      </c>
      <c r="L313" s="1">
        <v>3</v>
      </c>
      <c r="M313">
        <v>20190813</v>
      </c>
      <c r="N313" s="1" t="s">
        <v>111</v>
      </c>
      <c r="Q313" s="1" t="s">
        <v>112</v>
      </c>
      <c r="W313" s="1" t="s">
        <v>98</v>
      </c>
      <c r="X313" s="1" t="s">
        <v>92</v>
      </c>
      <c r="Y313" s="1" t="s">
        <v>76</v>
      </c>
      <c r="Z313" s="1" t="s">
        <v>92</v>
      </c>
      <c r="AA313" s="1" t="s">
        <v>92</v>
      </c>
      <c r="AB313" s="1" t="s">
        <v>91</v>
      </c>
      <c r="AC313" s="1" t="s">
        <v>95</v>
      </c>
      <c r="AD313" s="1">
        <f>32/1</f>
        <v>32</v>
      </c>
      <c r="AE313" s="1">
        <f>16/4</f>
        <v>4</v>
      </c>
      <c r="AF313" s="1" t="s">
        <v>96</v>
      </c>
      <c r="AG313" s="1">
        <f>32/1</f>
        <v>32</v>
      </c>
      <c r="AH313" s="1" t="s">
        <v>76</v>
      </c>
      <c r="AI313" s="1" t="s">
        <v>76</v>
      </c>
      <c r="AJ313" s="1" t="s">
        <v>81</v>
      </c>
      <c r="AK313" s="1" t="s">
        <v>97</v>
      </c>
      <c r="AL313" s="1" t="s">
        <v>98</v>
      </c>
      <c r="AM313" s="1" t="s">
        <v>99</v>
      </c>
      <c r="AN313" s="1">
        <f>8</f>
        <v>8</v>
      </c>
      <c r="AO313" s="1" t="s">
        <v>92</v>
      </c>
      <c r="AP313" s="1" t="s">
        <v>81</v>
      </c>
    </row>
    <row r="314" spans="1:63" x14ac:dyDescent="0.15">
      <c r="A314" s="1" t="s">
        <v>63</v>
      </c>
      <c r="B314" s="1" t="s">
        <v>64</v>
      </c>
      <c r="C314" s="1">
        <v>2019002332</v>
      </c>
      <c r="D314" s="1" t="s">
        <v>295</v>
      </c>
      <c r="E314" s="1" t="s">
        <v>66</v>
      </c>
      <c r="F314" s="1">
        <v>87</v>
      </c>
      <c r="G314" s="1" t="s">
        <v>194</v>
      </c>
      <c r="H314" s="2" t="s">
        <v>195</v>
      </c>
      <c r="I314" s="1">
        <v>190220015</v>
      </c>
      <c r="J314">
        <v>20190218</v>
      </c>
      <c r="K314" s="9" t="s">
        <v>69</v>
      </c>
      <c r="L314" s="1">
        <v>11</v>
      </c>
      <c r="M314">
        <v>20190813</v>
      </c>
      <c r="N314" s="1" t="s">
        <v>111</v>
      </c>
      <c r="Q314" s="1" t="s">
        <v>112</v>
      </c>
      <c r="W314" s="1" t="s">
        <v>77</v>
      </c>
      <c r="X314" s="1" t="s">
        <v>91</v>
      </c>
      <c r="Y314" s="1" t="s">
        <v>76</v>
      </c>
      <c r="Z314" s="1" t="s">
        <v>77</v>
      </c>
      <c r="AA314" s="1" t="s">
        <v>92</v>
      </c>
      <c r="AB314" s="1" t="s">
        <v>91</v>
      </c>
      <c r="AC314" s="1" t="s">
        <v>76</v>
      </c>
      <c r="AD314" s="1" t="s">
        <v>78</v>
      </c>
      <c r="AE314" s="1" t="s">
        <v>79</v>
      </c>
      <c r="AF314" s="1" t="s">
        <v>80</v>
      </c>
      <c r="AG314" s="1" t="s">
        <v>78</v>
      </c>
      <c r="AH314" s="1" t="s">
        <v>76</v>
      </c>
      <c r="AI314" s="1" t="s">
        <v>76</v>
      </c>
      <c r="AJ314" s="1" t="s">
        <v>81</v>
      </c>
      <c r="AK314" s="1" t="s">
        <v>82</v>
      </c>
      <c r="AL314" s="1" t="s">
        <v>83</v>
      </c>
      <c r="AM314" s="1" t="s">
        <v>114</v>
      </c>
      <c r="AN314" s="1" t="s">
        <v>81</v>
      </c>
      <c r="AP314" s="1" t="s">
        <v>81</v>
      </c>
      <c r="BF314" s="1">
        <f>64</f>
        <v>64</v>
      </c>
    </row>
    <row r="315" spans="1:63" x14ac:dyDescent="0.15">
      <c r="A315" s="1" t="s">
        <v>63</v>
      </c>
      <c r="B315" s="1" t="s">
        <v>64</v>
      </c>
      <c r="C315" s="1">
        <v>2019001286</v>
      </c>
      <c r="D315" s="1" t="s">
        <v>221</v>
      </c>
      <c r="E315" s="1" t="s">
        <v>66</v>
      </c>
      <c r="F315" s="1">
        <v>64</v>
      </c>
      <c r="G315" s="1" t="s">
        <v>117</v>
      </c>
      <c r="H315" s="6" t="s">
        <v>118</v>
      </c>
      <c r="I315" s="1">
        <v>190220016</v>
      </c>
      <c r="J315">
        <v>20190219</v>
      </c>
      <c r="K315" s="9" t="s">
        <v>73</v>
      </c>
      <c r="L315" s="1">
        <v>3</v>
      </c>
      <c r="M315">
        <v>20190813</v>
      </c>
      <c r="N315" s="1" t="s">
        <v>101</v>
      </c>
      <c r="Q315" s="1" t="s">
        <v>102</v>
      </c>
      <c r="Y315" s="1" t="s">
        <v>77</v>
      </c>
      <c r="Z315" s="1" t="s">
        <v>136</v>
      </c>
      <c r="AD315" s="1" t="s">
        <v>105</v>
      </c>
      <c r="AE315" s="1" t="s">
        <v>106</v>
      </c>
      <c r="AF315" s="1" t="s">
        <v>119</v>
      </c>
      <c r="AH315" s="1" t="s">
        <v>76</v>
      </c>
      <c r="AI315" s="1" t="s">
        <v>76</v>
      </c>
      <c r="AJ315" s="1" t="s">
        <v>81</v>
      </c>
      <c r="AL315" s="1" t="s">
        <v>122</v>
      </c>
      <c r="AM315" s="1" t="s">
        <v>122</v>
      </c>
      <c r="AN315" s="1" t="s">
        <v>76</v>
      </c>
      <c r="AQ315" s="1" t="s">
        <v>77</v>
      </c>
      <c r="BG315" s="1" t="s">
        <v>91</v>
      </c>
      <c r="BH315" s="1" t="s">
        <v>76</v>
      </c>
      <c r="BI315" s="1" t="s">
        <v>91</v>
      </c>
    </row>
    <row r="316" spans="1:63" x14ac:dyDescent="0.15">
      <c r="A316" s="1" t="s">
        <v>63</v>
      </c>
      <c r="B316" s="1" t="s">
        <v>64</v>
      </c>
      <c r="C316" s="1">
        <v>2019002463</v>
      </c>
      <c r="D316" s="1" t="s">
        <v>100</v>
      </c>
      <c r="E316" s="1" t="s">
        <v>66</v>
      </c>
      <c r="F316" s="1">
        <v>62</v>
      </c>
      <c r="G316" s="1" t="s">
        <v>117</v>
      </c>
      <c r="H316" s="6" t="s">
        <v>118</v>
      </c>
      <c r="I316" s="1">
        <v>190220017</v>
      </c>
      <c r="J316">
        <v>20190217</v>
      </c>
      <c r="K316" s="9" t="s">
        <v>73</v>
      </c>
      <c r="L316" s="1">
        <v>3</v>
      </c>
      <c r="M316">
        <v>20190813</v>
      </c>
      <c r="N316" s="1" t="s">
        <v>101</v>
      </c>
      <c r="Q316" s="1" t="s">
        <v>102</v>
      </c>
      <c r="Y316" s="1">
        <f>4</f>
        <v>4</v>
      </c>
      <c r="Z316" s="1">
        <f>8</f>
        <v>8</v>
      </c>
      <c r="AD316" s="1" t="s">
        <v>105</v>
      </c>
      <c r="AE316" s="1" t="s">
        <v>106</v>
      </c>
      <c r="AF316" s="1" t="s">
        <v>119</v>
      </c>
      <c r="AH316" s="1">
        <f>4</f>
        <v>4</v>
      </c>
      <c r="AI316" s="1">
        <f>8</f>
        <v>8</v>
      </c>
      <c r="AJ316" s="1">
        <f>8</f>
        <v>8</v>
      </c>
      <c r="AL316" s="1">
        <f>2</f>
        <v>2</v>
      </c>
      <c r="AM316" s="1">
        <f>1</f>
        <v>1</v>
      </c>
      <c r="AN316" s="1" t="s">
        <v>76</v>
      </c>
      <c r="AQ316" s="1" t="s">
        <v>77</v>
      </c>
      <c r="BG316" s="1" t="s">
        <v>91</v>
      </c>
      <c r="BH316" s="1">
        <f>4</f>
        <v>4</v>
      </c>
      <c r="BI316" s="1" t="s">
        <v>91</v>
      </c>
    </row>
    <row r="317" spans="1:63" x14ac:dyDescent="0.15">
      <c r="A317" s="1" t="s">
        <v>63</v>
      </c>
      <c r="B317" s="1" t="s">
        <v>64</v>
      </c>
      <c r="C317" s="1">
        <v>2019002503</v>
      </c>
      <c r="D317" s="1" t="s">
        <v>296</v>
      </c>
      <c r="E317" s="1" t="s">
        <v>85</v>
      </c>
      <c r="F317" s="1">
        <v>46</v>
      </c>
      <c r="G317" s="1" t="s">
        <v>67</v>
      </c>
      <c r="H317" s="2" t="s">
        <v>68</v>
      </c>
      <c r="I317" s="1">
        <v>190221002</v>
      </c>
      <c r="J317">
        <v>20190221</v>
      </c>
      <c r="K317" s="9" t="s">
        <v>73</v>
      </c>
      <c r="L317" s="1">
        <v>3</v>
      </c>
      <c r="M317">
        <v>20190813</v>
      </c>
      <c r="N317" s="1" t="s">
        <v>156</v>
      </c>
      <c r="Q317" s="1" t="s">
        <v>157</v>
      </c>
      <c r="Y317" s="1" t="s">
        <v>76</v>
      </c>
      <c r="Z317" s="1" t="s">
        <v>77</v>
      </c>
      <c r="AC317" s="1">
        <f>8</f>
        <v>8</v>
      </c>
      <c r="AD317" s="1" t="s">
        <v>78</v>
      </c>
      <c r="AE317" s="1" t="s">
        <v>79</v>
      </c>
      <c r="AF317" s="1" t="s">
        <v>80</v>
      </c>
      <c r="AG317" s="1" t="s">
        <v>78</v>
      </c>
      <c r="AH317" s="1" t="s">
        <v>76</v>
      </c>
      <c r="AI317" s="1" t="s">
        <v>76</v>
      </c>
      <c r="AJ317" s="1" t="s">
        <v>81</v>
      </c>
      <c r="AK317" s="1" t="s">
        <v>82</v>
      </c>
      <c r="AL317" s="1" t="s">
        <v>83</v>
      </c>
      <c r="AM317" s="1" t="s">
        <v>114</v>
      </c>
      <c r="AN317" s="1" t="s">
        <v>81</v>
      </c>
      <c r="AP317" s="1" t="s">
        <v>81</v>
      </c>
      <c r="AQ317" s="1" t="s">
        <v>77</v>
      </c>
    </row>
    <row r="318" spans="1:63" x14ac:dyDescent="0.15">
      <c r="A318" s="1" t="s">
        <v>63</v>
      </c>
      <c r="B318" s="1" t="s">
        <v>64</v>
      </c>
      <c r="C318" s="1">
        <v>2019002503</v>
      </c>
      <c r="D318" s="1" t="s">
        <v>296</v>
      </c>
      <c r="E318" s="1" t="s">
        <v>85</v>
      </c>
      <c r="F318" s="1">
        <v>46</v>
      </c>
      <c r="G318" s="1" t="s">
        <v>67</v>
      </c>
      <c r="H318" s="2" t="s">
        <v>68</v>
      </c>
      <c r="I318" s="1">
        <v>190221002</v>
      </c>
      <c r="J318">
        <v>20190221</v>
      </c>
      <c r="K318" s="9" t="s">
        <v>73</v>
      </c>
      <c r="L318" s="1">
        <v>3</v>
      </c>
      <c r="M318">
        <v>20190813</v>
      </c>
      <c r="N318" s="1" t="s">
        <v>111</v>
      </c>
      <c r="Q318" s="1" t="s">
        <v>112</v>
      </c>
      <c r="W318" s="1" t="s">
        <v>98</v>
      </c>
      <c r="X318" s="1" t="s">
        <v>92</v>
      </c>
      <c r="Y318" s="1" t="s">
        <v>76</v>
      </c>
      <c r="Z318" s="1" t="s">
        <v>92</v>
      </c>
      <c r="AA318" s="1" t="s">
        <v>92</v>
      </c>
      <c r="AB318" s="1" t="s">
        <v>91</v>
      </c>
      <c r="AC318" s="1" t="s">
        <v>95</v>
      </c>
      <c r="AD318" s="1">
        <f>16/8</f>
        <v>2</v>
      </c>
      <c r="AE318" s="1" t="s">
        <v>79</v>
      </c>
      <c r="AF318" s="1" t="s">
        <v>96</v>
      </c>
      <c r="AG318" s="1">
        <f>32/1</f>
        <v>32</v>
      </c>
      <c r="AH318" s="1" t="s">
        <v>76</v>
      </c>
      <c r="AI318" s="1" t="s">
        <v>76</v>
      </c>
      <c r="AJ318" s="1" t="s">
        <v>81</v>
      </c>
      <c r="AK318" s="1" t="s">
        <v>97</v>
      </c>
      <c r="AL318" s="1" t="s">
        <v>98</v>
      </c>
      <c r="AM318" s="1" t="s">
        <v>99</v>
      </c>
      <c r="AN318" s="1">
        <f>8</f>
        <v>8</v>
      </c>
      <c r="AO318" s="1" t="s">
        <v>91</v>
      </c>
      <c r="AP318" s="1" t="s">
        <v>81</v>
      </c>
    </row>
    <row r="319" spans="1:63" x14ac:dyDescent="0.15">
      <c r="A319" s="1" t="s">
        <v>63</v>
      </c>
      <c r="B319" s="1" t="s">
        <v>64</v>
      </c>
      <c r="C319" s="1">
        <v>2019002512</v>
      </c>
      <c r="D319" s="1" t="s">
        <v>297</v>
      </c>
      <c r="E319" s="1" t="s">
        <v>85</v>
      </c>
      <c r="F319" s="1">
        <v>63</v>
      </c>
      <c r="G319" s="1" t="s">
        <v>109</v>
      </c>
      <c r="H319" s="2" t="s">
        <v>110</v>
      </c>
      <c r="I319" s="1">
        <v>190221008</v>
      </c>
      <c r="J319">
        <v>20190220</v>
      </c>
      <c r="K319" s="9" t="s">
        <v>73</v>
      </c>
      <c r="L319" s="1">
        <v>3</v>
      </c>
      <c r="M319">
        <v>20190813</v>
      </c>
      <c r="N319" s="1" t="s">
        <v>142</v>
      </c>
      <c r="Q319" s="1" t="s">
        <v>143</v>
      </c>
      <c r="Y319" s="1" t="s">
        <v>76</v>
      </c>
      <c r="AB319" s="1">
        <f>8</f>
        <v>8</v>
      </c>
      <c r="AJ319" s="1" t="s">
        <v>76</v>
      </c>
      <c r="AK319" s="1">
        <f>2/38</f>
        <v>5.2631578947368418E-2</v>
      </c>
      <c r="AL319" s="1">
        <f>4</f>
        <v>4</v>
      </c>
      <c r="AO319" s="1" t="s">
        <v>91</v>
      </c>
      <c r="AR319" s="1" t="s">
        <v>122</v>
      </c>
      <c r="AS319" s="1" t="s">
        <v>144</v>
      </c>
      <c r="AT319" s="1" t="s">
        <v>94</v>
      </c>
      <c r="AU319" s="1" t="s">
        <v>77</v>
      </c>
      <c r="AW319" s="1" t="s">
        <v>76</v>
      </c>
      <c r="AY319" s="1" t="s">
        <v>122</v>
      </c>
      <c r="AZ319" s="1" t="s">
        <v>77</v>
      </c>
      <c r="BA319" s="1" t="s">
        <v>98</v>
      </c>
      <c r="BB319" s="1" t="s">
        <v>76</v>
      </c>
      <c r="BC319" s="1">
        <f>1</f>
        <v>1</v>
      </c>
    </row>
    <row r="320" spans="1:63" x14ac:dyDescent="0.15">
      <c r="A320" s="1" t="s">
        <v>63</v>
      </c>
      <c r="B320" s="1" t="s">
        <v>64</v>
      </c>
      <c r="C320" s="1">
        <v>2019002829</v>
      </c>
      <c r="D320" s="1" t="s">
        <v>298</v>
      </c>
      <c r="E320" s="1" t="s">
        <v>66</v>
      </c>
      <c r="F320" s="1">
        <v>64</v>
      </c>
      <c r="G320" s="1" t="s">
        <v>127</v>
      </c>
      <c r="H320" s="2" t="s">
        <v>128</v>
      </c>
      <c r="I320" s="1">
        <v>190221015</v>
      </c>
      <c r="J320">
        <v>20190221</v>
      </c>
      <c r="K320" s="9" t="s">
        <v>69</v>
      </c>
      <c r="L320" s="1">
        <v>11</v>
      </c>
      <c r="M320">
        <v>20190813</v>
      </c>
      <c r="N320" s="1" t="s">
        <v>89</v>
      </c>
      <c r="Q320" s="1" t="s">
        <v>90</v>
      </c>
      <c r="W320" s="1" t="s">
        <v>98</v>
      </c>
      <c r="X320" s="1" t="s">
        <v>92</v>
      </c>
      <c r="Y320" s="1" t="s">
        <v>76</v>
      </c>
      <c r="Z320" s="1">
        <f>8</f>
        <v>8</v>
      </c>
      <c r="AA320" s="1" t="s">
        <v>92</v>
      </c>
      <c r="AB320" s="1" t="s">
        <v>91</v>
      </c>
      <c r="AC320" s="1" t="s">
        <v>95</v>
      </c>
      <c r="AD320" s="1" t="s">
        <v>78</v>
      </c>
      <c r="AE320" s="1" t="s">
        <v>79</v>
      </c>
      <c r="AF320" s="1" t="s">
        <v>80</v>
      </c>
      <c r="AG320" s="1" t="s">
        <v>78</v>
      </c>
      <c r="AH320" s="1" t="s">
        <v>76</v>
      </c>
      <c r="AI320" s="1" t="s">
        <v>76</v>
      </c>
      <c r="AJ320" s="1" t="s">
        <v>81</v>
      </c>
      <c r="AK320" s="1" t="s">
        <v>97</v>
      </c>
      <c r="AL320" s="1">
        <f>1</f>
        <v>1</v>
      </c>
      <c r="AM320" s="1">
        <f>0.5</f>
        <v>0.5</v>
      </c>
      <c r="AN320" s="1">
        <f>8</f>
        <v>8</v>
      </c>
      <c r="AP320" s="1" t="s">
        <v>81</v>
      </c>
      <c r="BF320" s="1" t="s">
        <v>129</v>
      </c>
    </row>
    <row r="321" spans="1:63" x14ac:dyDescent="0.15">
      <c r="A321" s="1" t="s">
        <v>63</v>
      </c>
      <c r="B321" s="1" t="s">
        <v>64</v>
      </c>
      <c r="C321" s="1">
        <v>2019002840</v>
      </c>
      <c r="D321" s="1" t="s">
        <v>299</v>
      </c>
      <c r="E321" s="1" t="s">
        <v>85</v>
      </c>
      <c r="F321" s="1">
        <v>78</v>
      </c>
      <c r="G321" s="1" t="s">
        <v>127</v>
      </c>
      <c r="H321" s="2" t="s">
        <v>128</v>
      </c>
      <c r="I321" s="1">
        <v>190221016</v>
      </c>
      <c r="J321">
        <v>20190221</v>
      </c>
      <c r="K321" s="9" t="s">
        <v>69</v>
      </c>
      <c r="L321" s="1">
        <v>11</v>
      </c>
      <c r="M321">
        <v>20190813</v>
      </c>
      <c r="N321" s="1" t="s">
        <v>89</v>
      </c>
      <c r="Q321" s="1" t="s">
        <v>90</v>
      </c>
      <c r="W321" s="1" t="s">
        <v>98</v>
      </c>
      <c r="X321" s="1" t="s">
        <v>92</v>
      </c>
      <c r="Y321" s="1" t="s">
        <v>94</v>
      </c>
      <c r="Z321" s="1">
        <f>16</f>
        <v>16</v>
      </c>
      <c r="AA321" s="1" t="s">
        <v>92</v>
      </c>
      <c r="AB321" s="1" t="s">
        <v>91</v>
      </c>
      <c r="AC321" s="1" t="s">
        <v>95</v>
      </c>
      <c r="AD321" s="1">
        <f>16/8</f>
        <v>2</v>
      </c>
      <c r="AE321" s="1" t="s">
        <v>79</v>
      </c>
      <c r="AF321" s="1">
        <f>64/2</f>
        <v>32</v>
      </c>
      <c r="AG321" s="1">
        <f>8/4</f>
        <v>2</v>
      </c>
      <c r="AH321" s="1" t="s">
        <v>76</v>
      </c>
      <c r="AI321" s="1" t="s">
        <v>76</v>
      </c>
      <c r="AJ321" s="1" t="s">
        <v>81</v>
      </c>
      <c r="AK321" s="1" t="s">
        <v>97</v>
      </c>
      <c r="AL321" s="1">
        <f>1</f>
        <v>1</v>
      </c>
      <c r="AM321" s="1">
        <f>0.5</f>
        <v>0.5</v>
      </c>
      <c r="AN321" s="1" t="s">
        <v>92</v>
      </c>
      <c r="AP321" s="1" t="s">
        <v>81</v>
      </c>
      <c r="BF321" s="1" t="s">
        <v>129</v>
      </c>
    </row>
    <row r="322" spans="1:63" x14ac:dyDescent="0.15">
      <c r="A322" s="1" t="s">
        <v>63</v>
      </c>
      <c r="B322" s="1" t="s">
        <v>64</v>
      </c>
      <c r="C322" s="1">
        <v>2019002503</v>
      </c>
      <c r="D322" s="1" t="s">
        <v>296</v>
      </c>
      <c r="E322" s="1" t="s">
        <v>85</v>
      </c>
      <c r="F322" s="1">
        <v>46</v>
      </c>
      <c r="G322" s="1" t="s">
        <v>67</v>
      </c>
      <c r="H322" s="2" t="s">
        <v>68</v>
      </c>
      <c r="I322" s="1">
        <v>190222001</v>
      </c>
      <c r="J322">
        <v>20190222</v>
      </c>
      <c r="K322" s="9" t="s">
        <v>73</v>
      </c>
      <c r="L322" s="1">
        <v>3</v>
      </c>
      <c r="M322">
        <v>20190813</v>
      </c>
      <c r="N322" s="1" t="s">
        <v>156</v>
      </c>
      <c r="Q322" s="1" t="s">
        <v>157</v>
      </c>
      <c r="Y322" s="1" t="s">
        <v>76</v>
      </c>
      <c r="Z322" s="1" t="s">
        <v>77</v>
      </c>
      <c r="AC322" s="1">
        <f>8</f>
        <v>8</v>
      </c>
      <c r="AD322" s="1" t="s">
        <v>78</v>
      </c>
      <c r="AE322" s="1" t="s">
        <v>79</v>
      </c>
      <c r="AF322" s="1" t="s">
        <v>80</v>
      </c>
      <c r="AG322" s="1" t="s">
        <v>78</v>
      </c>
      <c r="AH322" s="1" t="s">
        <v>76</v>
      </c>
      <c r="AI322" s="1" t="s">
        <v>76</v>
      </c>
      <c r="AJ322" s="1" t="s">
        <v>81</v>
      </c>
      <c r="AK322" s="1" t="s">
        <v>82</v>
      </c>
      <c r="AL322" s="1" t="s">
        <v>83</v>
      </c>
      <c r="AM322" s="1" t="s">
        <v>114</v>
      </c>
      <c r="AN322" s="1" t="s">
        <v>81</v>
      </c>
      <c r="AP322" s="1" t="s">
        <v>81</v>
      </c>
      <c r="AQ322" s="1" t="s">
        <v>77</v>
      </c>
    </row>
    <row r="323" spans="1:63" x14ac:dyDescent="0.15">
      <c r="A323" s="1" t="s">
        <v>63</v>
      </c>
      <c r="B323" s="1" t="s">
        <v>64</v>
      </c>
      <c r="C323" s="1">
        <v>2019002503</v>
      </c>
      <c r="D323" s="1" t="s">
        <v>296</v>
      </c>
      <c r="E323" s="1" t="s">
        <v>85</v>
      </c>
      <c r="F323" s="1">
        <v>46</v>
      </c>
      <c r="G323" s="1" t="s">
        <v>67</v>
      </c>
      <c r="H323" s="2" t="s">
        <v>68</v>
      </c>
      <c r="I323" s="1">
        <v>190222001</v>
      </c>
      <c r="J323">
        <v>20190222</v>
      </c>
      <c r="K323" s="9" t="s">
        <v>73</v>
      </c>
      <c r="L323" s="1">
        <v>3</v>
      </c>
      <c r="M323">
        <v>20190813</v>
      </c>
      <c r="N323" s="1" t="s">
        <v>111</v>
      </c>
      <c r="Q323" s="1" t="s">
        <v>112</v>
      </c>
      <c r="W323" s="1" t="s">
        <v>98</v>
      </c>
      <c r="X323" s="1" t="s">
        <v>92</v>
      </c>
      <c r="Y323" s="1" t="s">
        <v>76</v>
      </c>
      <c r="Z323" s="1" t="s">
        <v>92</v>
      </c>
      <c r="AA323" s="1" t="s">
        <v>92</v>
      </c>
      <c r="AB323" s="1" t="s">
        <v>91</v>
      </c>
      <c r="AC323" s="1" t="s">
        <v>95</v>
      </c>
      <c r="AD323" s="1">
        <f>16/8</f>
        <v>2</v>
      </c>
      <c r="AE323" s="1" t="s">
        <v>79</v>
      </c>
      <c r="AF323" s="1" t="s">
        <v>96</v>
      </c>
      <c r="AG323" s="1">
        <f>32/1</f>
        <v>32</v>
      </c>
      <c r="AH323" s="1" t="s">
        <v>76</v>
      </c>
      <c r="AI323" s="1" t="s">
        <v>76</v>
      </c>
      <c r="AJ323" s="1" t="s">
        <v>81</v>
      </c>
      <c r="AK323" s="1" t="s">
        <v>97</v>
      </c>
      <c r="AL323" s="1" t="s">
        <v>98</v>
      </c>
      <c r="AM323" s="1" t="s">
        <v>99</v>
      </c>
      <c r="AN323" s="1">
        <f>8</f>
        <v>8</v>
      </c>
      <c r="AO323" s="1" t="s">
        <v>91</v>
      </c>
      <c r="AP323" s="1" t="s">
        <v>81</v>
      </c>
    </row>
    <row r="324" spans="1:63" x14ac:dyDescent="0.15">
      <c r="A324" s="1" t="s">
        <v>63</v>
      </c>
      <c r="B324" s="1" t="s">
        <v>64</v>
      </c>
      <c r="C324" s="1">
        <v>2019002545</v>
      </c>
      <c r="D324" s="1" t="s">
        <v>293</v>
      </c>
      <c r="E324" s="1" t="s">
        <v>85</v>
      </c>
      <c r="F324" s="1">
        <v>89</v>
      </c>
      <c r="G324" s="1" t="s">
        <v>67</v>
      </c>
      <c r="H324" s="2" t="s">
        <v>68</v>
      </c>
      <c r="I324" s="1">
        <v>190222002</v>
      </c>
      <c r="J324">
        <v>20190222</v>
      </c>
      <c r="K324" s="9" t="s">
        <v>73</v>
      </c>
      <c r="L324" s="1">
        <v>3</v>
      </c>
      <c r="M324">
        <v>20190813</v>
      </c>
      <c r="N324" s="1" t="s">
        <v>142</v>
      </c>
      <c r="Q324" s="1" t="s">
        <v>143</v>
      </c>
      <c r="Y324" s="1" t="s">
        <v>94</v>
      </c>
      <c r="AB324" s="1" t="s">
        <v>94</v>
      </c>
      <c r="AJ324" s="1" t="s">
        <v>95</v>
      </c>
      <c r="AK324" s="1" t="s">
        <v>82</v>
      </c>
      <c r="AL324" s="1" t="s">
        <v>98</v>
      </c>
      <c r="AO324" s="1" t="s">
        <v>91</v>
      </c>
      <c r="AR324" s="1" t="s">
        <v>122</v>
      </c>
      <c r="AS324" s="1" t="s">
        <v>99</v>
      </c>
      <c r="AT324" s="1">
        <f>1</f>
        <v>1</v>
      </c>
      <c r="AU324" s="1" t="s">
        <v>77</v>
      </c>
      <c r="AW324" s="1" t="s">
        <v>94</v>
      </c>
      <c r="AY324" s="1" t="s">
        <v>122</v>
      </c>
      <c r="AZ324" s="1" t="s">
        <v>77</v>
      </c>
      <c r="BA324" s="1" t="s">
        <v>77</v>
      </c>
      <c r="BB324" s="1" t="s">
        <v>76</v>
      </c>
      <c r="BC324" s="1" t="s">
        <v>180</v>
      </c>
    </row>
    <row r="325" spans="1:63" x14ac:dyDescent="0.15">
      <c r="A325" s="1" t="s">
        <v>63</v>
      </c>
      <c r="B325" s="1" t="s">
        <v>64</v>
      </c>
      <c r="C325" s="1">
        <v>2019002545</v>
      </c>
      <c r="D325" s="1" t="s">
        <v>293</v>
      </c>
      <c r="E325" s="1" t="s">
        <v>85</v>
      </c>
      <c r="F325" s="1">
        <v>89</v>
      </c>
      <c r="G325" s="1" t="s">
        <v>67</v>
      </c>
      <c r="H325" s="2" t="s">
        <v>68</v>
      </c>
      <c r="I325" s="1">
        <v>190222009</v>
      </c>
      <c r="J325">
        <v>20190222</v>
      </c>
      <c r="K325" s="9" t="s">
        <v>69</v>
      </c>
      <c r="L325" s="1">
        <v>11</v>
      </c>
      <c r="M325">
        <v>20190813</v>
      </c>
      <c r="N325" s="1" t="s">
        <v>70</v>
      </c>
      <c r="Q325" s="1" t="s">
        <v>71</v>
      </c>
      <c r="BK325" s="1" t="s">
        <v>76</v>
      </c>
    </row>
    <row r="326" spans="1:63" x14ac:dyDescent="0.15">
      <c r="A326" s="1" t="s">
        <v>63</v>
      </c>
      <c r="B326" s="1" t="s">
        <v>64</v>
      </c>
      <c r="C326" s="1">
        <v>2019001974</v>
      </c>
      <c r="D326" s="1" t="s">
        <v>263</v>
      </c>
      <c r="E326" s="1" t="s">
        <v>66</v>
      </c>
      <c r="F326" s="1">
        <v>80</v>
      </c>
      <c r="G326" s="1" t="s">
        <v>67</v>
      </c>
      <c r="H326" s="2" t="s">
        <v>68</v>
      </c>
      <c r="I326" s="1">
        <v>190222010</v>
      </c>
      <c r="J326">
        <v>20190222</v>
      </c>
      <c r="K326" s="9" t="s">
        <v>69</v>
      </c>
      <c r="L326" s="1">
        <v>11</v>
      </c>
      <c r="M326">
        <v>20190813</v>
      </c>
      <c r="N326" s="1" t="s">
        <v>70</v>
      </c>
      <c r="Q326" s="1" t="s">
        <v>71</v>
      </c>
      <c r="BK326" s="1" t="s">
        <v>76</v>
      </c>
    </row>
    <row r="327" spans="1:63" x14ac:dyDescent="0.15">
      <c r="A327" s="1" t="s">
        <v>63</v>
      </c>
      <c r="B327" s="1" t="s">
        <v>64</v>
      </c>
      <c r="C327" s="1">
        <v>2019002906</v>
      </c>
      <c r="D327" s="1" t="s">
        <v>300</v>
      </c>
      <c r="E327" s="1" t="s">
        <v>85</v>
      </c>
      <c r="F327" s="1">
        <v>1</v>
      </c>
      <c r="G327" s="1" t="s">
        <v>153</v>
      </c>
      <c r="H327" s="2" t="s">
        <v>154</v>
      </c>
      <c r="I327" s="1">
        <v>190222026</v>
      </c>
      <c r="J327">
        <v>20190222</v>
      </c>
      <c r="K327" s="9" t="s">
        <v>73</v>
      </c>
      <c r="L327" s="1">
        <v>3</v>
      </c>
      <c r="M327">
        <v>20190813</v>
      </c>
      <c r="N327" s="1" t="s">
        <v>142</v>
      </c>
      <c r="Q327" s="1" t="s">
        <v>143</v>
      </c>
      <c r="Y327" s="1" t="s">
        <v>76</v>
      </c>
      <c r="AB327" s="1" t="s">
        <v>81</v>
      </c>
      <c r="AJ327" s="1" t="s">
        <v>76</v>
      </c>
      <c r="AK327" s="1" t="s">
        <v>82</v>
      </c>
      <c r="AL327" s="1" t="s">
        <v>136</v>
      </c>
      <c r="AO327" s="1" t="s">
        <v>91</v>
      </c>
      <c r="AR327" s="1" t="s">
        <v>122</v>
      </c>
      <c r="AS327" s="1" t="s">
        <v>144</v>
      </c>
      <c r="AT327" s="1" t="s">
        <v>136</v>
      </c>
      <c r="AU327" s="1" t="s">
        <v>77</v>
      </c>
      <c r="AV327" s="1" t="s">
        <v>122</v>
      </c>
      <c r="AW327" s="1" t="s">
        <v>76</v>
      </c>
      <c r="AX327" s="1">
        <f>2</f>
        <v>2</v>
      </c>
      <c r="AY327" s="1" t="s">
        <v>122</v>
      </c>
      <c r="AZ327" s="1" t="s">
        <v>77</v>
      </c>
      <c r="BA327" s="1" t="s">
        <v>77</v>
      </c>
      <c r="BB327" s="1" t="s">
        <v>76</v>
      </c>
      <c r="BC327" s="1" t="s">
        <v>83</v>
      </c>
    </row>
    <row r="328" spans="1:63" x14ac:dyDescent="0.15">
      <c r="A328" s="1" t="s">
        <v>63</v>
      </c>
      <c r="B328" s="1" t="s">
        <v>64</v>
      </c>
      <c r="C328" s="1">
        <v>2019002906</v>
      </c>
      <c r="D328" s="1" t="s">
        <v>300</v>
      </c>
      <c r="E328" s="1" t="s">
        <v>85</v>
      </c>
      <c r="F328" s="1">
        <v>1</v>
      </c>
      <c r="G328" s="1" t="s">
        <v>153</v>
      </c>
      <c r="H328" s="2" t="s">
        <v>154</v>
      </c>
      <c r="I328" s="1">
        <v>190222026</v>
      </c>
      <c r="J328">
        <v>20190222</v>
      </c>
      <c r="K328" s="9" t="s">
        <v>73</v>
      </c>
      <c r="L328" s="1">
        <v>3</v>
      </c>
      <c r="M328">
        <v>20190813</v>
      </c>
      <c r="N328" s="1" t="s">
        <v>89</v>
      </c>
      <c r="Q328" s="1" t="s">
        <v>90</v>
      </c>
      <c r="W328" s="1" t="s">
        <v>77</v>
      </c>
      <c r="X328" s="1" t="s">
        <v>91</v>
      </c>
      <c r="Y328" s="1" t="s">
        <v>94</v>
      </c>
      <c r="Z328" s="1" t="s">
        <v>77</v>
      </c>
      <c r="AA328" s="1" t="s">
        <v>91</v>
      </c>
      <c r="AB328" s="1" t="s">
        <v>91</v>
      </c>
      <c r="AC328" s="1" t="s">
        <v>76</v>
      </c>
      <c r="AD328" s="1" t="s">
        <v>78</v>
      </c>
      <c r="AE328" s="1" t="s">
        <v>79</v>
      </c>
      <c r="AF328" s="1" t="s">
        <v>80</v>
      </c>
      <c r="AG328" s="1" t="s">
        <v>78</v>
      </c>
      <c r="AH328" s="1" t="s">
        <v>76</v>
      </c>
      <c r="AI328" s="1" t="s">
        <v>76</v>
      </c>
      <c r="AJ328" s="1" t="s">
        <v>81</v>
      </c>
      <c r="AK328" s="1" t="s">
        <v>82</v>
      </c>
      <c r="AL328" s="1">
        <f>1</f>
        <v>1</v>
      </c>
      <c r="AM328" s="1" t="s">
        <v>114</v>
      </c>
      <c r="AN328" s="1" t="s">
        <v>81</v>
      </c>
      <c r="AO328" s="1" t="s">
        <v>91</v>
      </c>
      <c r="AP328" s="1" t="s">
        <v>81</v>
      </c>
    </row>
    <row r="329" spans="1:63" x14ac:dyDescent="0.15">
      <c r="A329" s="1" t="s">
        <v>63</v>
      </c>
      <c r="B329" s="1" t="s">
        <v>64</v>
      </c>
      <c r="C329" s="1">
        <v>2019002931</v>
      </c>
      <c r="D329" s="1" t="s">
        <v>301</v>
      </c>
      <c r="E329" s="1" t="s">
        <v>66</v>
      </c>
      <c r="F329" s="1">
        <v>61</v>
      </c>
      <c r="G329" s="1" t="s">
        <v>67</v>
      </c>
      <c r="H329" s="2" t="s">
        <v>68</v>
      </c>
      <c r="I329" s="1">
        <v>190222030</v>
      </c>
      <c r="J329">
        <v>20190222</v>
      </c>
      <c r="K329" s="9" t="s">
        <v>69</v>
      </c>
      <c r="L329" s="1">
        <v>11</v>
      </c>
      <c r="M329">
        <v>20190813</v>
      </c>
      <c r="N329" s="1" t="s">
        <v>160</v>
      </c>
      <c r="Q329" s="1" t="s">
        <v>161</v>
      </c>
      <c r="AA329" s="1" t="s">
        <v>94</v>
      </c>
      <c r="AL329" s="1" t="s">
        <v>94</v>
      </c>
      <c r="AM329" s="1" t="s">
        <v>99</v>
      </c>
      <c r="AP329" s="1" t="s">
        <v>81</v>
      </c>
      <c r="AS329" s="1" t="s">
        <v>98</v>
      </c>
      <c r="AU329" s="1" t="s">
        <v>76</v>
      </c>
      <c r="AW329" s="1" t="s">
        <v>76</v>
      </c>
      <c r="AX329" s="1" t="s">
        <v>92</v>
      </c>
      <c r="AZ329" s="1" t="s">
        <v>77</v>
      </c>
      <c r="BB329" s="1" t="s">
        <v>76</v>
      </c>
      <c r="BD329" s="1" t="s">
        <v>302</v>
      </c>
      <c r="BE329" s="1" t="s">
        <v>303</v>
      </c>
      <c r="BF329" s="1" t="s">
        <v>103</v>
      </c>
    </row>
    <row r="330" spans="1:63" x14ac:dyDescent="0.15">
      <c r="A330" s="1" t="s">
        <v>63</v>
      </c>
      <c r="B330" s="1" t="s">
        <v>64</v>
      </c>
      <c r="C330" s="1">
        <v>2019002545</v>
      </c>
      <c r="D330" s="1" t="s">
        <v>293</v>
      </c>
      <c r="E330" s="1" t="s">
        <v>85</v>
      </c>
      <c r="F330" s="1">
        <v>89</v>
      </c>
      <c r="G330" s="1" t="s">
        <v>67</v>
      </c>
      <c r="H330" s="2" t="s">
        <v>68</v>
      </c>
      <c r="I330" s="1">
        <v>190223002</v>
      </c>
      <c r="J330">
        <v>20190223</v>
      </c>
      <c r="K330" s="9" t="s">
        <v>73</v>
      </c>
      <c r="L330" s="1">
        <v>3</v>
      </c>
      <c r="M330">
        <v>20190813</v>
      </c>
      <c r="N330" s="1" t="s">
        <v>101</v>
      </c>
      <c r="Q330" s="1" t="s">
        <v>102</v>
      </c>
      <c r="Y330" s="1" t="s">
        <v>77</v>
      </c>
      <c r="Z330" s="1">
        <f>4</f>
        <v>4</v>
      </c>
      <c r="AD330" s="1" t="s">
        <v>105</v>
      </c>
      <c r="AE330" s="1" t="s">
        <v>106</v>
      </c>
      <c r="AF330" s="1">
        <f>16/2</f>
        <v>8</v>
      </c>
      <c r="AH330" s="1">
        <f>2</f>
        <v>2</v>
      </c>
      <c r="AI330" s="1">
        <f>16</f>
        <v>16</v>
      </c>
      <c r="AJ330" s="1" t="s">
        <v>81</v>
      </c>
      <c r="AL330" s="1">
        <f>1</f>
        <v>1</v>
      </c>
      <c r="AM330" s="1" t="s">
        <v>122</v>
      </c>
      <c r="AN330" s="1">
        <f>2</f>
        <v>2</v>
      </c>
      <c r="AQ330" s="1" t="s">
        <v>77</v>
      </c>
      <c r="BG330" s="1" t="s">
        <v>91</v>
      </c>
      <c r="BH330" s="1" t="s">
        <v>76</v>
      </c>
      <c r="BI330" s="1" t="s">
        <v>91</v>
      </c>
    </row>
    <row r="331" spans="1:63" x14ac:dyDescent="0.15">
      <c r="A331" s="1" t="s">
        <v>63</v>
      </c>
      <c r="B331" s="1" t="s">
        <v>64</v>
      </c>
      <c r="C331" s="1">
        <v>2019002545</v>
      </c>
      <c r="D331" s="1" t="s">
        <v>293</v>
      </c>
      <c r="E331" s="1" t="s">
        <v>85</v>
      </c>
      <c r="F331" s="1">
        <v>89</v>
      </c>
      <c r="G331" s="1" t="s">
        <v>67</v>
      </c>
      <c r="H331" s="2" t="s">
        <v>68</v>
      </c>
      <c r="I331" s="1">
        <v>190223002</v>
      </c>
      <c r="J331">
        <v>20190223</v>
      </c>
      <c r="K331" s="9" t="s">
        <v>73</v>
      </c>
      <c r="L331" s="1">
        <v>3</v>
      </c>
      <c r="M331">
        <v>20190813</v>
      </c>
      <c r="N331" s="1" t="s">
        <v>142</v>
      </c>
      <c r="Q331" s="1" t="s">
        <v>143</v>
      </c>
      <c r="Y331" s="1" t="s">
        <v>94</v>
      </c>
      <c r="AB331" s="1" t="s">
        <v>94</v>
      </c>
      <c r="AJ331" s="1" t="s">
        <v>95</v>
      </c>
      <c r="AK331" s="1" t="s">
        <v>82</v>
      </c>
      <c r="AL331" s="1" t="s">
        <v>98</v>
      </c>
      <c r="AO331" s="1" t="s">
        <v>91</v>
      </c>
      <c r="AR331" s="1" t="s">
        <v>122</v>
      </c>
      <c r="AS331" s="1" t="s">
        <v>99</v>
      </c>
      <c r="AT331" s="1" t="s">
        <v>136</v>
      </c>
      <c r="AU331" s="1" t="s">
        <v>77</v>
      </c>
      <c r="AW331" s="1" t="s">
        <v>94</v>
      </c>
      <c r="AY331" s="1" t="s">
        <v>122</v>
      </c>
      <c r="AZ331" s="1" t="s">
        <v>77</v>
      </c>
      <c r="BA331" s="1" t="s">
        <v>77</v>
      </c>
      <c r="BB331" s="1" t="s">
        <v>76</v>
      </c>
      <c r="BC331" s="1" t="s">
        <v>180</v>
      </c>
    </row>
    <row r="332" spans="1:63" x14ac:dyDescent="0.15">
      <c r="A332" s="1" t="s">
        <v>63</v>
      </c>
      <c r="B332" s="1" t="s">
        <v>64</v>
      </c>
      <c r="C332" s="1">
        <v>2019002885</v>
      </c>
      <c r="D332" s="1" t="s">
        <v>304</v>
      </c>
      <c r="E332" s="1" t="s">
        <v>66</v>
      </c>
      <c r="F332" s="1">
        <v>60</v>
      </c>
      <c r="G332" s="1" t="s">
        <v>117</v>
      </c>
      <c r="H332" s="6" t="s">
        <v>118</v>
      </c>
      <c r="I332" s="1">
        <v>190223003</v>
      </c>
      <c r="J332">
        <v>20190222</v>
      </c>
      <c r="K332" s="9" t="s">
        <v>73</v>
      </c>
      <c r="L332" s="1">
        <v>3</v>
      </c>
      <c r="M332">
        <v>20190813</v>
      </c>
      <c r="N332" s="1" t="s">
        <v>101</v>
      </c>
      <c r="Q332" s="1" t="s">
        <v>102</v>
      </c>
      <c r="Y332" s="1" t="s">
        <v>77</v>
      </c>
      <c r="Z332" s="1">
        <f>2</f>
        <v>2</v>
      </c>
      <c r="AD332" s="1" t="s">
        <v>105</v>
      </c>
      <c r="AE332" s="1" t="s">
        <v>106</v>
      </c>
      <c r="AF332" s="1" t="s">
        <v>119</v>
      </c>
      <c r="AH332" s="1" t="s">
        <v>76</v>
      </c>
      <c r="AI332" s="1" t="s">
        <v>76</v>
      </c>
      <c r="AJ332" s="1" t="s">
        <v>81</v>
      </c>
      <c r="AL332" s="1">
        <f>4</f>
        <v>4</v>
      </c>
      <c r="AM332" s="1">
        <f>1</f>
        <v>1</v>
      </c>
      <c r="AN332" s="1" t="s">
        <v>76</v>
      </c>
      <c r="AQ332" s="1" t="s">
        <v>77</v>
      </c>
      <c r="BG332" s="1" t="s">
        <v>91</v>
      </c>
      <c r="BH332" s="1" t="s">
        <v>76</v>
      </c>
      <c r="BI332" s="1" t="s">
        <v>91</v>
      </c>
    </row>
    <row r="333" spans="1:63" x14ac:dyDescent="0.15">
      <c r="A333" s="1" t="s">
        <v>63</v>
      </c>
      <c r="B333" s="1" t="s">
        <v>64</v>
      </c>
      <c r="C333" s="1">
        <v>2019002503</v>
      </c>
      <c r="D333" s="1" t="s">
        <v>296</v>
      </c>
      <c r="E333" s="1" t="s">
        <v>85</v>
      </c>
      <c r="F333" s="1">
        <v>46</v>
      </c>
      <c r="G333" s="1" t="s">
        <v>67</v>
      </c>
      <c r="H333" s="2" t="s">
        <v>68</v>
      </c>
      <c r="I333" s="1">
        <v>190223007</v>
      </c>
      <c r="J333">
        <v>20190223</v>
      </c>
      <c r="K333" s="9" t="s">
        <v>73</v>
      </c>
      <c r="L333" s="1">
        <v>3</v>
      </c>
      <c r="M333">
        <v>20190813</v>
      </c>
      <c r="N333" s="1" t="s">
        <v>111</v>
      </c>
      <c r="Q333" s="1" t="s">
        <v>112</v>
      </c>
      <c r="W333" s="1" t="s">
        <v>98</v>
      </c>
      <c r="X333" s="1" t="s">
        <v>92</v>
      </c>
      <c r="Y333" s="1" t="s">
        <v>76</v>
      </c>
      <c r="Z333" s="1" t="s">
        <v>92</v>
      </c>
      <c r="AA333" s="1" t="s">
        <v>92</v>
      </c>
      <c r="AB333" s="1" t="s">
        <v>91</v>
      </c>
      <c r="AC333" s="1" t="s">
        <v>95</v>
      </c>
      <c r="AD333" s="1">
        <f>32/1</f>
        <v>32</v>
      </c>
      <c r="AE333" s="1" t="s">
        <v>79</v>
      </c>
      <c r="AF333" s="1" t="s">
        <v>96</v>
      </c>
      <c r="AG333" s="1">
        <f>32/1</f>
        <v>32</v>
      </c>
      <c r="AH333" s="1" t="s">
        <v>76</v>
      </c>
      <c r="AI333" s="1" t="s">
        <v>76</v>
      </c>
      <c r="AJ333" s="1" t="s">
        <v>81</v>
      </c>
      <c r="AK333" s="1" t="s">
        <v>97</v>
      </c>
      <c r="AL333" s="1" t="s">
        <v>98</v>
      </c>
      <c r="AM333" s="1" t="s">
        <v>99</v>
      </c>
      <c r="AN333" s="1">
        <f>8</f>
        <v>8</v>
      </c>
      <c r="AO333" s="1" t="s">
        <v>91</v>
      </c>
      <c r="AP333" s="1" t="s">
        <v>81</v>
      </c>
    </row>
    <row r="334" spans="1:63" x14ac:dyDescent="0.15">
      <c r="A334" s="1" t="s">
        <v>63</v>
      </c>
      <c r="B334" s="1" t="s">
        <v>64</v>
      </c>
      <c r="C334" s="1">
        <v>2019002031</v>
      </c>
      <c r="D334" s="1" t="s">
        <v>305</v>
      </c>
      <c r="E334" s="1" t="s">
        <v>85</v>
      </c>
      <c r="F334" s="1">
        <v>90</v>
      </c>
      <c r="G334" s="1" t="s">
        <v>86</v>
      </c>
      <c r="H334" s="6" t="s">
        <v>87</v>
      </c>
      <c r="I334" s="1">
        <v>190224002</v>
      </c>
      <c r="J334">
        <v>20190223</v>
      </c>
      <c r="K334" s="9" t="s">
        <v>73</v>
      </c>
      <c r="L334" s="1">
        <v>3</v>
      </c>
      <c r="M334">
        <v>20190813</v>
      </c>
      <c r="N334" s="1" t="s">
        <v>101</v>
      </c>
      <c r="Q334" s="1" t="s">
        <v>102</v>
      </c>
      <c r="Y334" s="1" t="s">
        <v>77</v>
      </c>
      <c r="Z334" s="1">
        <f>2</f>
        <v>2</v>
      </c>
      <c r="AD334" s="1" t="s">
        <v>105</v>
      </c>
      <c r="AE334" s="1" t="s">
        <v>106</v>
      </c>
      <c r="AF334" s="1">
        <f>16/2</f>
        <v>8</v>
      </c>
      <c r="AH334" s="1">
        <f>2</f>
        <v>2</v>
      </c>
      <c r="AI334" s="1">
        <f>4</f>
        <v>4</v>
      </c>
      <c r="AJ334" s="1" t="s">
        <v>81</v>
      </c>
      <c r="AL334" s="1" t="s">
        <v>122</v>
      </c>
      <c r="AM334" s="1" t="s">
        <v>122</v>
      </c>
      <c r="AN334" s="1">
        <f>2</f>
        <v>2</v>
      </c>
      <c r="AQ334" s="1" t="s">
        <v>77</v>
      </c>
      <c r="BG334" s="1" t="s">
        <v>91</v>
      </c>
      <c r="BH334" s="1" t="s">
        <v>76</v>
      </c>
      <c r="BI334" s="1" t="s">
        <v>91</v>
      </c>
    </row>
    <row r="335" spans="1:63" x14ac:dyDescent="0.15">
      <c r="A335" s="1" t="s">
        <v>63</v>
      </c>
      <c r="B335" s="1" t="s">
        <v>64</v>
      </c>
      <c r="C335" s="1">
        <v>2019002503</v>
      </c>
      <c r="D335" s="1" t="s">
        <v>296</v>
      </c>
      <c r="E335" s="1" t="s">
        <v>85</v>
      </c>
      <c r="F335" s="1">
        <v>46</v>
      </c>
      <c r="G335" s="1" t="s">
        <v>67</v>
      </c>
      <c r="H335" s="2" t="s">
        <v>68</v>
      </c>
      <c r="I335" s="1">
        <v>190224003</v>
      </c>
      <c r="J335">
        <v>20190224</v>
      </c>
      <c r="K335" s="9" t="s">
        <v>73</v>
      </c>
      <c r="L335" s="1">
        <v>3</v>
      </c>
      <c r="M335">
        <v>20190813</v>
      </c>
      <c r="N335" s="1" t="s">
        <v>111</v>
      </c>
      <c r="Q335" s="1" t="s">
        <v>112</v>
      </c>
      <c r="W335" s="1" t="s">
        <v>98</v>
      </c>
      <c r="X335" s="1" t="s">
        <v>92</v>
      </c>
      <c r="Y335" s="1" t="s">
        <v>76</v>
      </c>
      <c r="Z335" s="1" t="s">
        <v>92</v>
      </c>
      <c r="AA335" s="1" t="s">
        <v>92</v>
      </c>
      <c r="AB335" s="1" t="s">
        <v>91</v>
      </c>
      <c r="AC335" s="1" t="s">
        <v>95</v>
      </c>
      <c r="AD335" s="1">
        <f>32/1</f>
        <v>32</v>
      </c>
      <c r="AE335" s="1" t="s">
        <v>79</v>
      </c>
      <c r="AF335" s="1" t="s">
        <v>96</v>
      </c>
      <c r="AG335" s="1">
        <f>32/1</f>
        <v>32</v>
      </c>
      <c r="AH335" s="1" t="s">
        <v>76</v>
      </c>
      <c r="AI335" s="1" t="s">
        <v>76</v>
      </c>
      <c r="AJ335" s="1" t="s">
        <v>81</v>
      </c>
      <c r="AK335" s="1" t="s">
        <v>97</v>
      </c>
      <c r="AL335" s="1" t="s">
        <v>98</v>
      </c>
      <c r="AM335" s="1" t="s">
        <v>99</v>
      </c>
      <c r="AN335" s="1">
        <f>8</f>
        <v>8</v>
      </c>
      <c r="AO335" s="1" t="s">
        <v>91</v>
      </c>
      <c r="AP335" s="1" t="s">
        <v>81</v>
      </c>
    </row>
    <row r="336" spans="1:63" x14ac:dyDescent="0.15">
      <c r="A336" s="1" t="s">
        <v>63</v>
      </c>
      <c r="B336" s="1" t="s">
        <v>64</v>
      </c>
      <c r="C336" s="1">
        <v>2019002993</v>
      </c>
      <c r="D336" s="1" t="s">
        <v>306</v>
      </c>
      <c r="E336" s="1" t="s">
        <v>66</v>
      </c>
      <c r="F336" s="1">
        <v>3</v>
      </c>
      <c r="G336" s="1" t="s">
        <v>153</v>
      </c>
      <c r="H336" s="2" t="s">
        <v>154</v>
      </c>
      <c r="I336" s="1">
        <v>190224010</v>
      </c>
      <c r="J336">
        <v>20190224</v>
      </c>
      <c r="K336" s="9" t="s">
        <v>73</v>
      </c>
      <c r="L336" s="1">
        <v>3</v>
      </c>
      <c r="M336">
        <v>20190813</v>
      </c>
      <c r="N336" s="1" t="s">
        <v>239</v>
      </c>
      <c r="Q336" s="1" t="s">
        <v>240</v>
      </c>
      <c r="W336" s="1" t="s">
        <v>98</v>
      </c>
      <c r="X336" s="1" t="s">
        <v>92</v>
      </c>
      <c r="Y336" s="1" t="s">
        <v>76</v>
      </c>
      <c r="Z336" s="1" t="s">
        <v>77</v>
      </c>
      <c r="AA336" s="1" t="s">
        <v>92</v>
      </c>
      <c r="AB336" s="1" t="s">
        <v>92</v>
      </c>
      <c r="AC336" s="1" t="s">
        <v>76</v>
      </c>
      <c r="AD336" s="1" t="s">
        <v>78</v>
      </c>
      <c r="AE336" s="1" t="s">
        <v>79</v>
      </c>
      <c r="AF336" s="1" t="s">
        <v>80</v>
      </c>
      <c r="AG336" s="1">
        <f>32/1</f>
        <v>32</v>
      </c>
      <c r="AH336" s="1" t="s">
        <v>76</v>
      </c>
      <c r="AI336" s="1" t="s">
        <v>76</v>
      </c>
      <c r="AJ336" s="1" t="s">
        <v>81</v>
      </c>
      <c r="AK336" s="1" t="s">
        <v>82</v>
      </c>
      <c r="AL336" s="1" t="s">
        <v>83</v>
      </c>
      <c r="AM336" s="1" t="s">
        <v>114</v>
      </c>
      <c r="AN336" s="1" t="s">
        <v>81</v>
      </c>
      <c r="AO336" s="1" t="s">
        <v>91</v>
      </c>
      <c r="AP336" s="1" t="s">
        <v>81</v>
      </c>
    </row>
    <row r="337" spans="1:63" x14ac:dyDescent="0.15">
      <c r="A337" s="1" t="s">
        <v>63</v>
      </c>
      <c r="B337" s="1" t="s">
        <v>64</v>
      </c>
      <c r="C337" s="1">
        <v>2019001185</v>
      </c>
      <c r="D337" s="1" t="s">
        <v>235</v>
      </c>
      <c r="E337" s="1" t="s">
        <v>85</v>
      </c>
      <c r="F337" s="1">
        <v>56</v>
      </c>
      <c r="G337" s="1" t="s">
        <v>86</v>
      </c>
      <c r="H337" s="6" t="s">
        <v>87</v>
      </c>
      <c r="I337" s="1">
        <v>190224012</v>
      </c>
      <c r="J337">
        <v>20190224</v>
      </c>
      <c r="K337" s="9" t="s">
        <v>73</v>
      </c>
      <c r="L337" s="1">
        <v>3</v>
      </c>
      <c r="M337">
        <v>20190813</v>
      </c>
      <c r="N337" s="1" t="s">
        <v>142</v>
      </c>
      <c r="Q337" s="1" t="s">
        <v>143</v>
      </c>
      <c r="Y337" s="1" t="s">
        <v>76</v>
      </c>
      <c r="AB337" s="1" t="s">
        <v>81</v>
      </c>
      <c r="AJ337" s="1" t="s">
        <v>76</v>
      </c>
      <c r="AK337" s="1" t="s">
        <v>82</v>
      </c>
      <c r="AL337" s="1" t="s">
        <v>98</v>
      </c>
      <c r="AO337" s="1" t="s">
        <v>91</v>
      </c>
      <c r="AR337" s="1" t="s">
        <v>122</v>
      </c>
      <c r="AS337" s="1" t="s">
        <v>144</v>
      </c>
      <c r="AT337" s="1" t="s">
        <v>136</v>
      </c>
      <c r="AU337" s="1" t="s">
        <v>77</v>
      </c>
      <c r="AV337" s="1" t="s">
        <v>122</v>
      </c>
      <c r="AW337" s="1" t="s">
        <v>76</v>
      </c>
      <c r="AX337" s="1" t="s">
        <v>99</v>
      </c>
      <c r="AY337" s="1" t="s">
        <v>122</v>
      </c>
      <c r="AZ337" s="1" t="s">
        <v>77</v>
      </c>
      <c r="BA337" s="1" t="s">
        <v>77</v>
      </c>
      <c r="BB337" s="1" t="s">
        <v>76</v>
      </c>
      <c r="BC337" s="1" t="s">
        <v>180</v>
      </c>
    </row>
    <row r="338" spans="1:63" x14ac:dyDescent="0.15">
      <c r="A338" s="1" t="s">
        <v>63</v>
      </c>
      <c r="B338" s="1" t="s">
        <v>64</v>
      </c>
      <c r="C338" s="1">
        <v>2019002963</v>
      </c>
      <c r="D338" s="1" t="s">
        <v>307</v>
      </c>
      <c r="E338" s="1" t="s">
        <v>85</v>
      </c>
      <c r="F338" s="1">
        <v>89</v>
      </c>
      <c r="G338" s="1" t="s">
        <v>67</v>
      </c>
      <c r="H338" s="2" t="s">
        <v>68</v>
      </c>
      <c r="I338" s="1">
        <v>190225001</v>
      </c>
      <c r="J338">
        <v>20190224</v>
      </c>
      <c r="K338" s="9" t="s">
        <v>73</v>
      </c>
      <c r="L338" s="1">
        <v>3</v>
      </c>
      <c r="M338">
        <v>20190813</v>
      </c>
      <c r="N338" s="1" t="s">
        <v>111</v>
      </c>
      <c r="Q338" s="1" t="s">
        <v>112</v>
      </c>
      <c r="W338" s="1" t="s">
        <v>98</v>
      </c>
      <c r="X338" s="1" t="s">
        <v>92</v>
      </c>
      <c r="Y338" s="1" t="s">
        <v>94</v>
      </c>
      <c r="Z338" s="1" t="s">
        <v>92</v>
      </c>
      <c r="AA338" s="1" t="s">
        <v>92</v>
      </c>
      <c r="AB338" s="1" t="s">
        <v>92</v>
      </c>
      <c r="AC338" s="1" t="s">
        <v>95</v>
      </c>
      <c r="AD338" s="1" t="s">
        <v>113</v>
      </c>
      <c r="AE338" s="1" t="s">
        <v>96</v>
      </c>
      <c r="AF338" s="1" t="s">
        <v>96</v>
      </c>
      <c r="AG338" s="1" t="s">
        <v>113</v>
      </c>
      <c r="AH338" s="1" t="s">
        <v>94</v>
      </c>
      <c r="AI338" s="1" t="s">
        <v>94</v>
      </c>
      <c r="AJ338" s="1" t="s">
        <v>95</v>
      </c>
      <c r="AK338" s="1" t="s">
        <v>82</v>
      </c>
      <c r="AL338" s="1" t="s">
        <v>98</v>
      </c>
      <c r="AM338" s="1" t="s">
        <v>99</v>
      </c>
      <c r="AN338" s="1" t="s">
        <v>92</v>
      </c>
      <c r="AO338" s="1" t="s">
        <v>91</v>
      </c>
      <c r="AP338" s="1" t="s">
        <v>81</v>
      </c>
    </row>
    <row r="339" spans="1:63" x14ac:dyDescent="0.15">
      <c r="A339" s="1" t="s">
        <v>63</v>
      </c>
      <c r="B339" s="1" t="s">
        <v>64</v>
      </c>
      <c r="C339" s="1">
        <v>2019001185</v>
      </c>
      <c r="D339" s="1" t="s">
        <v>235</v>
      </c>
      <c r="E339" s="1" t="s">
        <v>85</v>
      </c>
      <c r="F339" s="1">
        <v>56</v>
      </c>
      <c r="G339" s="1" t="s">
        <v>86</v>
      </c>
      <c r="H339" s="6" t="s">
        <v>87</v>
      </c>
      <c r="I339" s="1">
        <v>190225002</v>
      </c>
      <c r="J339">
        <v>20190224</v>
      </c>
      <c r="K339" s="9" t="s">
        <v>73</v>
      </c>
      <c r="L339" s="1">
        <v>3</v>
      </c>
      <c r="M339">
        <v>20190813</v>
      </c>
      <c r="N339" s="1" t="s">
        <v>142</v>
      </c>
      <c r="Q339" s="1" t="s">
        <v>143</v>
      </c>
      <c r="Y339" s="1" t="s">
        <v>76</v>
      </c>
      <c r="AB339" s="1" t="s">
        <v>81</v>
      </c>
      <c r="AJ339" s="1" t="s">
        <v>76</v>
      </c>
      <c r="AK339" s="1" t="s">
        <v>82</v>
      </c>
      <c r="AL339" s="1" t="s">
        <v>98</v>
      </c>
      <c r="AO339" s="1" t="s">
        <v>91</v>
      </c>
      <c r="AR339" s="1" t="s">
        <v>122</v>
      </c>
      <c r="AS339" s="1" t="s">
        <v>144</v>
      </c>
      <c r="AT339" s="1" t="s">
        <v>136</v>
      </c>
      <c r="AU339" s="1" t="s">
        <v>77</v>
      </c>
      <c r="AV339" s="1" t="s">
        <v>122</v>
      </c>
      <c r="AW339" s="1" t="s">
        <v>76</v>
      </c>
      <c r="AX339" s="1" t="s">
        <v>99</v>
      </c>
      <c r="AY339" s="1" t="s">
        <v>122</v>
      </c>
      <c r="AZ339" s="1" t="s">
        <v>77</v>
      </c>
      <c r="BA339" s="1" t="s">
        <v>77</v>
      </c>
      <c r="BB339" s="1" t="s">
        <v>76</v>
      </c>
      <c r="BC339" s="1" t="s">
        <v>180</v>
      </c>
    </row>
    <row r="340" spans="1:63" x14ac:dyDescent="0.15">
      <c r="A340" s="1" t="s">
        <v>63</v>
      </c>
      <c r="B340" s="1" t="s">
        <v>64</v>
      </c>
      <c r="C340" s="1">
        <v>2019001394</v>
      </c>
      <c r="D340" s="1" t="s">
        <v>252</v>
      </c>
      <c r="E340" s="1" t="s">
        <v>85</v>
      </c>
      <c r="F340" s="1">
        <v>55</v>
      </c>
      <c r="G340" s="1" t="s">
        <v>86</v>
      </c>
      <c r="H340" s="6" t="s">
        <v>87</v>
      </c>
      <c r="I340" s="1">
        <v>190225003</v>
      </c>
      <c r="J340">
        <v>20190224</v>
      </c>
      <c r="K340" s="9" t="s">
        <v>73</v>
      </c>
      <c r="L340" s="1">
        <v>3</v>
      </c>
      <c r="M340">
        <v>20190813</v>
      </c>
      <c r="N340" s="1" t="s">
        <v>101</v>
      </c>
      <c r="Q340" s="1" t="s">
        <v>102</v>
      </c>
      <c r="Y340" s="1" t="s">
        <v>77</v>
      </c>
      <c r="Z340" s="1">
        <f>4</f>
        <v>4</v>
      </c>
      <c r="AD340" s="1" t="s">
        <v>105</v>
      </c>
      <c r="AE340" s="1">
        <f>16/4</f>
        <v>4</v>
      </c>
      <c r="AF340" s="1">
        <f>64/2</f>
        <v>32</v>
      </c>
      <c r="AH340" s="1" t="s">
        <v>76</v>
      </c>
      <c r="AI340" s="1" t="s">
        <v>76</v>
      </c>
      <c r="AJ340" s="1" t="s">
        <v>81</v>
      </c>
      <c r="AL340" s="1">
        <f>2</f>
        <v>2</v>
      </c>
      <c r="AM340" s="1">
        <f>0.5</f>
        <v>0.5</v>
      </c>
      <c r="AN340" s="1">
        <f>4</f>
        <v>4</v>
      </c>
      <c r="AQ340" s="1" t="s">
        <v>77</v>
      </c>
      <c r="BG340" s="1">
        <f>16</f>
        <v>16</v>
      </c>
      <c r="BH340" s="1" t="s">
        <v>76</v>
      </c>
      <c r="BI340" s="1">
        <f>16</f>
        <v>16</v>
      </c>
    </row>
    <row r="341" spans="1:63" x14ac:dyDescent="0.15">
      <c r="A341" s="1" t="s">
        <v>63</v>
      </c>
      <c r="B341" s="1" t="s">
        <v>64</v>
      </c>
      <c r="C341" s="1">
        <v>2019002503</v>
      </c>
      <c r="D341" s="1" t="s">
        <v>296</v>
      </c>
      <c r="E341" s="1" t="s">
        <v>85</v>
      </c>
      <c r="F341" s="1">
        <v>46</v>
      </c>
      <c r="G341" s="1" t="s">
        <v>67</v>
      </c>
      <c r="H341" s="2" t="s">
        <v>68</v>
      </c>
      <c r="I341" s="1">
        <v>190225004</v>
      </c>
      <c r="J341">
        <v>20190225</v>
      </c>
      <c r="K341" s="9" t="s">
        <v>73</v>
      </c>
      <c r="L341" s="1">
        <v>3</v>
      </c>
      <c r="M341">
        <v>20190813</v>
      </c>
      <c r="N341" s="1" t="s">
        <v>111</v>
      </c>
      <c r="Q341" s="1" t="s">
        <v>112</v>
      </c>
      <c r="W341" s="1" t="s">
        <v>98</v>
      </c>
      <c r="X341" s="1" t="s">
        <v>92</v>
      </c>
      <c r="Y341" s="1" t="s">
        <v>76</v>
      </c>
      <c r="Z341" s="1">
        <f>16</f>
        <v>16</v>
      </c>
      <c r="AA341" s="1" t="s">
        <v>92</v>
      </c>
      <c r="AB341" s="1" t="s">
        <v>91</v>
      </c>
      <c r="AC341" s="1" t="s">
        <v>95</v>
      </c>
      <c r="AD341" s="1">
        <f>16/8</f>
        <v>2</v>
      </c>
      <c r="AE341" s="1" t="s">
        <v>79</v>
      </c>
      <c r="AF341" s="1" t="s">
        <v>96</v>
      </c>
      <c r="AG341" s="1">
        <f>32/1</f>
        <v>32</v>
      </c>
      <c r="AH341" s="1" t="s">
        <v>76</v>
      </c>
      <c r="AI341" s="1" t="s">
        <v>76</v>
      </c>
      <c r="AJ341" s="1" t="s">
        <v>81</v>
      </c>
      <c r="AK341" s="1" t="s">
        <v>97</v>
      </c>
      <c r="AL341" s="1">
        <f>4</f>
        <v>4</v>
      </c>
      <c r="AM341" s="1" t="s">
        <v>99</v>
      </c>
      <c r="AN341" s="1" t="s">
        <v>81</v>
      </c>
      <c r="AO341" s="1" t="s">
        <v>91</v>
      </c>
      <c r="AP341" s="1" t="s">
        <v>81</v>
      </c>
    </row>
    <row r="342" spans="1:63" x14ac:dyDescent="0.15">
      <c r="A342" s="1" t="s">
        <v>63</v>
      </c>
      <c r="B342" s="1" t="s">
        <v>64</v>
      </c>
      <c r="C342" s="1">
        <v>2019002963</v>
      </c>
      <c r="D342" s="1" t="s">
        <v>307</v>
      </c>
      <c r="E342" s="1" t="s">
        <v>85</v>
      </c>
      <c r="F342" s="1">
        <v>89</v>
      </c>
      <c r="G342" s="1" t="s">
        <v>67</v>
      </c>
      <c r="H342" s="2" t="s">
        <v>68</v>
      </c>
      <c r="I342" s="1">
        <v>190226001</v>
      </c>
      <c r="J342">
        <v>20190226</v>
      </c>
      <c r="K342" s="9" t="s">
        <v>73</v>
      </c>
      <c r="L342" s="1">
        <v>3</v>
      </c>
      <c r="M342">
        <v>20190813</v>
      </c>
      <c r="N342" s="1" t="s">
        <v>111</v>
      </c>
      <c r="Q342" s="1" t="s">
        <v>112</v>
      </c>
      <c r="W342" s="1" t="s">
        <v>98</v>
      </c>
      <c r="X342" s="1" t="s">
        <v>92</v>
      </c>
      <c r="Y342" s="1" t="s">
        <v>94</v>
      </c>
      <c r="Z342" s="1" t="s">
        <v>92</v>
      </c>
      <c r="AA342" s="1" t="s">
        <v>92</v>
      </c>
      <c r="AB342" s="1" t="s">
        <v>92</v>
      </c>
      <c r="AC342" s="1" t="s">
        <v>95</v>
      </c>
      <c r="AD342" s="1" t="s">
        <v>113</v>
      </c>
      <c r="AE342" s="1" t="s">
        <v>96</v>
      </c>
      <c r="AF342" s="1" t="s">
        <v>96</v>
      </c>
      <c r="AG342" s="1" t="s">
        <v>113</v>
      </c>
      <c r="AH342" s="1" t="s">
        <v>94</v>
      </c>
      <c r="AI342" s="1" t="s">
        <v>94</v>
      </c>
      <c r="AJ342" s="1" t="s">
        <v>95</v>
      </c>
      <c r="AK342" s="1" t="s">
        <v>82</v>
      </c>
      <c r="AL342" s="1" t="s">
        <v>98</v>
      </c>
      <c r="AM342" s="1" t="s">
        <v>99</v>
      </c>
      <c r="AN342" s="1" t="s">
        <v>92</v>
      </c>
      <c r="AO342" s="1" t="s">
        <v>91</v>
      </c>
      <c r="AP342" s="1" t="s">
        <v>81</v>
      </c>
    </row>
    <row r="343" spans="1:63" x14ac:dyDescent="0.15">
      <c r="A343" s="1" t="s">
        <v>63</v>
      </c>
      <c r="B343" s="1" t="s">
        <v>64</v>
      </c>
      <c r="C343" s="1">
        <v>2019001394</v>
      </c>
      <c r="D343" s="1" t="s">
        <v>252</v>
      </c>
      <c r="E343" s="1" t="s">
        <v>85</v>
      </c>
      <c r="F343" s="1">
        <v>55</v>
      </c>
      <c r="G343" s="1" t="s">
        <v>86</v>
      </c>
      <c r="H343" s="6" t="s">
        <v>87</v>
      </c>
      <c r="I343" s="1">
        <v>190226002</v>
      </c>
      <c r="J343">
        <v>20190224</v>
      </c>
      <c r="K343" s="9" t="s">
        <v>73</v>
      </c>
      <c r="L343" s="1">
        <v>3</v>
      </c>
      <c r="M343">
        <v>20190813</v>
      </c>
      <c r="N343" s="1" t="s">
        <v>101</v>
      </c>
      <c r="Q343" s="1" t="s">
        <v>102</v>
      </c>
      <c r="Y343" s="1" t="s">
        <v>77</v>
      </c>
      <c r="Z343" s="1">
        <f>2</f>
        <v>2</v>
      </c>
      <c r="AD343" s="1" t="s">
        <v>105</v>
      </c>
      <c r="AE343" s="1">
        <f>16/4</f>
        <v>4</v>
      </c>
      <c r="AF343" s="1">
        <f>64/2</f>
        <v>32</v>
      </c>
      <c r="AH343" s="1" t="s">
        <v>76</v>
      </c>
      <c r="AI343" s="1" t="s">
        <v>76</v>
      </c>
      <c r="AJ343" s="1" t="s">
        <v>81</v>
      </c>
      <c r="AL343" s="1">
        <f>1</f>
        <v>1</v>
      </c>
      <c r="AM343" s="1" t="s">
        <v>122</v>
      </c>
      <c r="AN343" s="1">
        <f>4</f>
        <v>4</v>
      </c>
      <c r="AQ343" s="1" t="s">
        <v>77</v>
      </c>
      <c r="BG343" s="1">
        <f>16</f>
        <v>16</v>
      </c>
      <c r="BH343" s="1" t="s">
        <v>76</v>
      </c>
      <c r="BI343" s="1">
        <f>16</f>
        <v>16</v>
      </c>
    </row>
    <row r="344" spans="1:63" x14ac:dyDescent="0.15">
      <c r="A344" s="1" t="s">
        <v>63</v>
      </c>
      <c r="B344" s="1" t="s">
        <v>64</v>
      </c>
      <c r="C344" s="1">
        <v>2019002503</v>
      </c>
      <c r="D344" s="1" t="s">
        <v>296</v>
      </c>
      <c r="E344" s="1" t="s">
        <v>85</v>
      </c>
      <c r="F344" s="1">
        <v>46</v>
      </c>
      <c r="G344" s="1" t="s">
        <v>67</v>
      </c>
      <c r="H344" s="2" t="s">
        <v>68</v>
      </c>
      <c r="I344" s="1">
        <v>190226003</v>
      </c>
      <c r="J344">
        <v>20190226</v>
      </c>
      <c r="K344" s="9" t="s">
        <v>73</v>
      </c>
      <c r="L344" s="1">
        <v>3</v>
      </c>
      <c r="M344">
        <v>20190813</v>
      </c>
      <c r="N344" s="1" t="s">
        <v>111</v>
      </c>
      <c r="Q344" s="1" t="s">
        <v>112</v>
      </c>
      <c r="W344" s="1" t="s">
        <v>98</v>
      </c>
      <c r="X344" s="1" t="s">
        <v>92</v>
      </c>
      <c r="Y344" s="1" t="s">
        <v>76</v>
      </c>
      <c r="Z344" s="1" t="s">
        <v>92</v>
      </c>
      <c r="AA344" s="1" t="s">
        <v>92</v>
      </c>
      <c r="AB344" s="1" t="s">
        <v>91</v>
      </c>
      <c r="AC344" s="1" t="s">
        <v>95</v>
      </c>
      <c r="AD344" s="1">
        <f>16/8</f>
        <v>2</v>
      </c>
      <c r="AE344" s="1" t="s">
        <v>79</v>
      </c>
      <c r="AF344" s="1">
        <f>64/2</f>
        <v>32</v>
      </c>
      <c r="AG344" s="1">
        <f>32/1</f>
        <v>32</v>
      </c>
      <c r="AH344" s="1" t="s">
        <v>76</v>
      </c>
      <c r="AI344" s="1" t="s">
        <v>76</v>
      </c>
      <c r="AJ344" s="1" t="s">
        <v>81</v>
      </c>
      <c r="AK344" s="1" t="s">
        <v>97</v>
      </c>
      <c r="AL344" s="1">
        <f>4</f>
        <v>4</v>
      </c>
      <c r="AM344" s="1" t="s">
        <v>99</v>
      </c>
      <c r="AN344" s="1">
        <f>8</f>
        <v>8</v>
      </c>
      <c r="AO344" s="1" t="s">
        <v>91</v>
      </c>
      <c r="AP344" s="1" t="s">
        <v>81</v>
      </c>
    </row>
    <row r="345" spans="1:63" x14ac:dyDescent="0.15">
      <c r="A345" s="1" t="s">
        <v>63</v>
      </c>
      <c r="B345" s="1" t="s">
        <v>64</v>
      </c>
      <c r="C345" s="1">
        <v>2019002545</v>
      </c>
      <c r="D345" s="1" t="s">
        <v>293</v>
      </c>
      <c r="E345" s="1" t="s">
        <v>85</v>
      </c>
      <c r="F345" s="1">
        <v>89</v>
      </c>
      <c r="G345" s="1" t="s">
        <v>67</v>
      </c>
      <c r="H345" s="2" t="s">
        <v>68</v>
      </c>
      <c r="I345" s="1">
        <v>190226004</v>
      </c>
      <c r="J345">
        <v>20190226</v>
      </c>
      <c r="K345" s="9" t="s">
        <v>73</v>
      </c>
      <c r="L345" s="1">
        <v>3</v>
      </c>
      <c r="M345">
        <v>20190813</v>
      </c>
      <c r="N345" s="1" t="s">
        <v>142</v>
      </c>
      <c r="Q345" s="1" t="s">
        <v>143</v>
      </c>
      <c r="Y345" s="1" t="s">
        <v>94</v>
      </c>
      <c r="AB345" s="1" t="s">
        <v>94</v>
      </c>
      <c r="AJ345" s="1" t="s">
        <v>95</v>
      </c>
      <c r="AK345" s="1" t="s">
        <v>82</v>
      </c>
      <c r="AL345" s="1" t="s">
        <v>98</v>
      </c>
      <c r="AO345" s="1" t="s">
        <v>91</v>
      </c>
      <c r="AR345" s="1" t="s">
        <v>122</v>
      </c>
      <c r="AS345" s="1" t="s">
        <v>99</v>
      </c>
      <c r="AT345" s="1">
        <f>1</f>
        <v>1</v>
      </c>
      <c r="AU345" s="1" t="s">
        <v>77</v>
      </c>
      <c r="AW345" s="1" t="s">
        <v>94</v>
      </c>
      <c r="AY345" s="1" t="s">
        <v>122</v>
      </c>
      <c r="AZ345" s="1" t="s">
        <v>77</v>
      </c>
      <c r="BA345" s="1" t="s">
        <v>77</v>
      </c>
      <c r="BB345" s="1" t="s">
        <v>76</v>
      </c>
      <c r="BC345" s="1" t="s">
        <v>180</v>
      </c>
    </row>
    <row r="346" spans="1:63" x14ac:dyDescent="0.15">
      <c r="A346" s="1" t="s">
        <v>63</v>
      </c>
      <c r="B346" s="1" t="s">
        <v>64</v>
      </c>
      <c r="C346" s="1">
        <v>2019002545</v>
      </c>
      <c r="D346" s="1" t="s">
        <v>293</v>
      </c>
      <c r="E346" s="1" t="s">
        <v>85</v>
      </c>
      <c r="F346" s="1">
        <v>89</v>
      </c>
      <c r="G346" s="1" t="s">
        <v>67</v>
      </c>
      <c r="H346" s="2" t="s">
        <v>68</v>
      </c>
      <c r="I346" s="1">
        <v>190226004</v>
      </c>
      <c r="J346">
        <v>20190226</v>
      </c>
      <c r="K346" s="9" t="s">
        <v>73</v>
      </c>
      <c r="L346" s="1">
        <v>3</v>
      </c>
      <c r="M346">
        <v>20190813</v>
      </c>
      <c r="N346" s="1" t="s">
        <v>101</v>
      </c>
      <c r="Q346" s="1" t="s">
        <v>102</v>
      </c>
      <c r="Y346" s="1" t="s">
        <v>77</v>
      </c>
      <c r="Z346" s="1">
        <f>4</f>
        <v>4</v>
      </c>
      <c r="AD346" s="1" t="s">
        <v>105</v>
      </c>
      <c r="AE346" s="1" t="s">
        <v>106</v>
      </c>
      <c r="AF346" s="1" t="s">
        <v>119</v>
      </c>
      <c r="AH346" s="1">
        <f>2</f>
        <v>2</v>
      </c>
      <c r="AI346" s="1">
        <f>8</f>
        <v>8</v>
      </c>
      <c r="AJ346" s="1" t="s">
        <v>81</v>
      </c>
      <c r="AL346" s="1">
        <f>1</f>
        <v>1</v>
      </c>
      <c r="AM346" s="1" t="s">
        <v>122</v>
      </c>
      <c r="AN346" s="1">
        <f>8</f>
        <v>8</v>
      </c>
      <c r="AQ346" s="1" t="s">
        <v>77</v>
      </c>
      <c r="BG346" s="1" t="s">
        <v>91</v>
      </c>
      <c r="BH346" s="1" t="s">
        <v>76</v>
      </c>
      <c r="BI346" s="1" t="s">
        <v>91</v>
      </c>
    </row>
    <row r="347" spans="1:63" x14ac:dyDescent="0.15">
      <c r="A347" s="1" t="s">
        <v>63</v>
      </c>
      <c r="B347" s="1" t="s">
        <v>64</v>
      </c>
      <c r="C347" s="1">
        <v>2019001185</v>
      </c>
      <c r="D347" s="1" t="s">
        <v>235</v>
      </c>
      <c r="E347" s="1" t="s">
        <v>85</v>
      </c>
      <c r="F347" s="1">
        <v>56</v>
      </c>
      <c r="G347" s="1" t="s">
        <v>86</v>
      </c>
      <c r="H347" s="6" t="s">
        <v>87</v>
      </c>
      <c r="I347" s="1">
        <v>190226005</v>
      </c>
      <c r="J347">
        <v>20190224</v>
      </c>
      <c r="K347" s="9" t="s">
        <v>73</v>
      </c>
      <c r="L347" s="1">
        <v>3</v>
      </c>
      <c r="M347">
        <v>20190813</v>
      </c>
      <c r="N347" s="1" t="s">
        <v>142</v>
      </c>
      <c r="Q347" s="1" t="s">
        <v>143</v>
      </c>
      <c r="Y347" s="1" t="s">
        <v>76</v>
      </c>
      <c r="AB347" s="1" t="s">
        <v>81</v>
      </c>
      <c r="AJ347" s="1" t="s">
        <v>76</v>
      </c>
      <c r="AK347" s="1" t="s">
        <v>82</v>
      </c>
      <c r="AL347" s="1" t="s">
        <v>98</v>
      </c>
      <c r="AO347" s="1" t="s">
        <v>91</v>
      </c>
      <c r="AR347" s="1" t="s">
        <v>122</v>
      </c>
      <c r="AS347" s="1" t="s">
        <v>144</v>
      </c>
      <c r="AT347" s="1" t="s">
        <v>136</v>
      </c>
      <c r="AU347" s="1" t="s">
        <v>77</v>
      </c>
      <c r="AV347" s="1" t="s">
        <v>122</v>
      </c>
      <c r="AW347" s="1" t="s">
        <v>76</v>
      </c>
      <c r="AX347" s="1">
        <f>2</f>
        <v>2</v>
      </c>
      <c r="AY347" s="1" t="s">
        <v>122</v>
      </c>
      <c r="AZ347" s="1" t="s">
        <v>77</v>
      </c>
      <c r="BA347" s="1" t="s">
        <v>77</v>
      </c>
      <c r="BB347" s="1" t="s">
        <v>76</v>
      </c>
      <c r="BC347" s="1" t="s">
        <v>180</v>
      </c>
    </row>
    <row r="348" spans="1:63" x14ac:dyDescent="0.15">
      <c r="A348" s="1" t="s">
        <v>63</v>
      </c>
      <c r="B348" s="1" t="s">
        <v>64</v>
      </c>
      <c r="C348" s="1">
        <v>2019002545</v>
      </c>
      <c r="D348" s="1" t="s">
        <v>293</v>
      </c>
      <c r="E348" s="1" t="s">
        <v>85</v>
      </c>
      <c r="F348" s="1">
        <v>89</v>
      </c>
      <c r="G348" s="1" t="s">
        <v>67</v>
      </c>
      <c r="H348" s="2" t="s">
        <v>68</v>
      </c>
      <c r="I348" s="1">
        <v>190226011</v>
      </c>
      <c r="J348">
        <v>20190226</v>
      </c>
      <c r="K348" s="9" t="s">
        <v>69</v>
      </c>
      <c r="L348" s="1">
        <v>11</v>
      </c>
      <c r="M348">
        <v>20190813</v>
      </c>
      <c r="N348" s="1" t="s">
        <v>70</v>
      </c>
      <c r="Q348" s="1" t="s">
        <v>71</v>
      </c>
      <c r="BK348" s="1" t="s">
        <v>76</v>
      </c>
    </row>
    <row r="349" spans="1:63" x14ac:dyDescent="0.15">
      <c r="A349" s="1" t="s">
        <v>63</v>
      </c>
      <c r="B349" s="1" t="s">
        <v>64</v>
      </c>
      <c r="C349" s="1">
        <v>2019002983</v>
      </c>
      <c r="D349" s="1" t="s">
        <v>308</v>
      </c>
      <c r="E349" s="1" t="s">
        <v>66</v>
      </c>
      <c r="F349" s="1">
        <v>69</v>
      </c>
      <c r="G349" s="1" t="s">
        <v>309</v>
      </c>
      <c r="H349" s="2" t="s">
        <v>230</v>
      </c>
      <c r="I349" s="1">
        <v>190226015</v>
      </c>
      <c r="J349">
        <v>20190226</v>
      </c>
      <c r="K349" s="9" t="s">
        <v>264</v>
      </c>
      <c r="L349" s="1">
        <v>21</v>
      </c>
      <c r="M349">
        <v>20190813</v>
      </c>
      <c r="N349" s="1" t="s">
        <v>134</v>
      </c>
      <c r="Q349" s="1" t="s">
        <v>135</v>
      </c>
      <c r="AA349" s="1" t="s">
        <v>122</v>
      </c>
      <c r="AC349" s="1" t="s">
        <v>136</v>
      </c>
      <c r="AH349" s="1" t="s">
        <v>122</v>
      </c>
      <c r="AL349" s="1">
        <f>2</f>
        <v>2</v>
      </c>
      <c r="AR349" s="1" t="s">
        <v>98</v>
      </c>
      <c r="AT349" s="1" t="s">
        <v>94</v>
      </c>
      <c r="AU349" s="1" t="s">
        <v>76</v>
      </c>
      <c r="AW349" s="1">
        <f>8</f>
        <v>8</v>
      </c>
      <c r="AX349" s="1" t="s">
        <v>114</v>
      </c>
      <c r="AZ349" s="1" t="s">
        <v>77</v>
      </c>
    </row>
    <row r="350" spans="1:63" x14ac:dyDescent="0.15">
      <c r="A350" s="1" t="s">
        <v>63</v>
      </c>
      <c r="B350" s="1" t="s">
        <v>64</v>
      </c>
      <c r="C350" s="1">
        <v>2019002791</v>
      </c>
      <c r="D350" s="1" t="s">
        <v>115</v>
      </c>
      <c r="E350" s="1" t="s">
        <v>66</v>
      </c>
      <c r="F350" s="1">
        <v>64</v>
      </c>
      <c r="G350" s="1" t="s">
        <v>67</v>
      </c>
      <c r="H350" s="2" t="s">
        <v>68</v>
      </c>
      <c r="I350" s="1">
        <v>190227002</v>
      </c>
      <c r="J350">
        <v>20190227</v>
      </c>
      <c r="K350" s="9" t="s">
        <v>73</v>
      </c>
      <c r="L350" s="1">
        <v>3</v>
      </c>
      <c r="M350">
        <v>20190813</v>
      </c>
      <c r="N350" s="1" t="s">
        <v>101</v>
      </c>
      <c r="Q350" s="1" t="s">
        <v>102</v>
      </c>
      <c r="Y350" s="1" t="s">
        <v>77</v>
      </c>
      <c r="Z350" s="1">
        <f>2</f>
        <v>2</v>
      </c>
      <c r="AD350" s="1">
        <f>32/1</f>
        <v>32</v>
      </c>
      <c r="AE350" s="1" t="s">
        <v>106</v>
      </c>
      <c r="AF350" s="1">
        <f>32/2</f>
        <v>16</v>
      </c>
      <c r="AH350" s="1" t="s">
        <v>76</v>
      </c>
      <c r="AI350" s="1">
        <f>2</f>
        <v>2</v>
      </c>
      <c r="AJ350" s="1" t="s">
        <v>81</v>
      </c>
      <c r="AL350" s="1" t="s">
        <v>98</v>
      </c>
      <c r="AM350" s="1">
        <f>2</f>
        <v>2</v>
      </c>
      <c r="AN350" s="1">
        <f>2</f>
        <v>2</v>
      </c>
      <c r="AQ350" s="1" t="s">
        <v>77</v>
      </c>
      <c r="BG350" s="1">
        <f>32</f>
        <v>32</v>
      </c>
      <c r="BH350" s="1">
        <f>4</f>
        <v>4</v>
      </c>
      <c r="BI350" s="1" t="s">
        <v>91</v>
      </c>
    </row>
    <row r="351" spans="1:63" x14ac:dyDescent="0.15">
      <c r="A351" s="1" t="s">
        <v>63</v>
      </c>
      <c r="B351" s="1" t="s">
        <v>64</v>
      </c>
      <c r="C351" s="1">
        <v>2019002503</v>
      </c>
      <c r="D351" s="1" t="s">
        <v>296</v>
      </c>
      <c r="E351" s="1" t="s">
        <v>85</v>
      </c>
      <c r="F351" s="1">
        <v>46</v>
      </c>
      <c r="G351" s="1" t="s">
        <v>67</v>
      </c>
      <c r="H351" s="2" t="s">
        <v>68</v>
      </c>
      <c r="I351" s="1">
        <v>190227003</v>
      </c>
      <c r="J351">
        <v>20190227</v>
      </c>
      <c r="K351" s="9" t="s">
        <v>73</v>
      </c>
      <c r="L351" s="1">
        <v>3</v>
      </c>
      <c r="M351">
        <v>20190813</v>
      </c>
      <c r="N351" s="1" t="s">
        <v>111</v>
      </c>
      <c r="Q351" s="1" t="s">
        <v>112</v>
      </c>
      <c r="W351" s="1" t="s">
        <v>98</v>
      </c>
      <c r="X351" s="1" t="s">
        <v>92</v>
      </c>
      <c r="Y351" s="1" t="s">
        <v>76</v>
      </c>
      <c r="Z351" s="1" t="s">
        <v>92</v>
      </c>
      <c r="AA351" s="1" t="s">
        <v>92</v>
      </c>
      <c r="AB351" s="1" t="s">
        <v>91</v>
      </c>
      <c r="AC351" s="1" t="s">
        <v>95</v>
      </c>
      <c r="AD351" s="1">
        <f>16/8</f>
        <v>2</v>
      </c>
      <c r="AE351" s="1" t="s">
        <v>79</v>
      </c>
      <c r="AF351" s="1">
        <f>64/2</f>
        <v>32</v>
      </c>
      <c r="AG351" s="1">
        <f>32/1</f>
        <v>32</v>
      </c>
      <c r="AH351" s="1" t="s">
        <v>76</v>
      </c>
      <c r="AI351" s="1" t="s">
        <v>76</v>
      </c>
      <c r="AJ351" s="1" t="s">
        <v>81</v>
      </c>
      <c r="AK351" s="1" t="s">
        <v>97</v>
      </c>
      <c r="AL351" s="1">
        <f>4</f>
        <v>4</v>
      </c>
      <c r="AM351" s="1" t="s">
        <v>99</v>
      </c>
      <c r="AN351" s="1">
        <f>8</f>
        <v>8</v>
      </c>
      <c r="AO351" s="1" t="s">
        <v>91</v>
      </c>
      <c r="AP351" s="1" t="s">
        <v>81</v>
      </c>
    </row>
    <row r="352" spans="1:63" x14ac:dyDescent="0.15">
      <c r="A352" s="1" t="s">
        <v>63</v>
      </c>
      <c r="B352" s="1" t="s">
        <v>64</v>
      </c>
      <c r="C352" s="1">
        <v>2019002791</v>
      </c>
      <c r="D352" s="1" t="s">
        <v>115</v>
      </c>
      <c r="E352" s="1" t="s">
        <v>66</v>
      </c>
      <c r="F352" s="1">
        <v>64</v>
      </c>
      <c r="G352" s="1" t="s">
        <v>67</v>
      </c>
      <c r="H352" s="2" t="s">
        <v>68</v>
      </c>
      <c r="I352" s="1">
        <v>190227007</v>
      </c>
      <c r="J352">
        <v>20190227</v>
      </c>
      <c r="K352" s="9" t="s">
        <v>69</v>
      </c>
      <c r="L352" s="1">
        <v>11</v>
      </c>
      <c r="M352">
        <v>20190813</v>
      </c>
      <c r="N352" s="1" t="s">
        <v>89</v>
      </c>
      <c r="Q352" s="1" t="s">
        <v>90</v>
      </c>
      <c r="W352" s="1" t="s">
        <v>98</v>
      </c>
      <c r="X352" s="1" t="s">
        <v>92</v>
      </c>
      <c r="Y352" s="1" t="s">
        <v>76</v>
      </c>
      <c r="Z352" s="1" t="s">
        <v>92</v>
      </c>
      <c r="AA352" s="1" t="s">
        <v>92</v>
      </c>
      <c r="AB352" s="1" t="s">
        <v>92</v>
      </c>
      <c r="AC352" s="1" t="s">
        <v>95</v>
      </c>
      <c r="AD352" s="1" t="s">
        <v>113</v>
      </c>
      <c r="AE352" s="1">
        <f>16/4</f>
        <v>4</v>
      </c>
      <c r="AF352" s="1" t="s">
        <v>96</v>
      </c>
      <c r="AG352" s="1" t="s">
        <v>113</v>
      </c>
      <c r="AH352" s="1" t="s">
        <v>76</v>
      </c>
      <c r="AI352" s="1" t="s">
        <v>76</v>
      </c>
      <c r="AJ352" s="1" t="s">
        <v>81</v>
      </c>
      <c r="AK352" s="1" t="s">
        <v>97</v>
      </c>
      <c r="AL352" s="1" t="s">
        <v>98</v>
      </c>
      <c r="AM352" s="1" t="s">
        <v>99</v>
      </c>
      <c r="AN352" s="1" t="s">
        <v>92</v>
      </c>
      <c r="AP352" s="1" t="s">
        <v>81</v>
      </c>
      <c r="BF352" s="1" t="s">
        <v>129</v>
      </c>
    </row>
    <row r="353" spans="1:62" x14ac:dyDescent="0.15">
      <c r="A353" s="1" t="s">
        <v>63</v>
      </c>
      <c r="B353" s="1" t="s">
        <v>64</v>
      </c>
      <c r="C353" s="1">
        <v>2019001394</v>
      </c>
      <c r="D353" s="1" t="s">
        <v>252</v>
      </c>
      <c r="E353" s="1" t="s">
        <v>85</v>
      </c>
      <c r="F353" s="1">
        <v>55</v>
      </c>
      <c r="G353" s="1" t="s">
        <v>86</v>
      </c>
      <c r="H353" s="6" t="s">
        <v>87</v>
      </c>
      <c r="I353" s="1">
        <v>190227008</v>
      </c>
      <c r="J353">
        <v>20190224</v>
      </c>
      <c r="K353" s="9" t="s">
        <v>73</v>
      </c>
      <c r="L353" s="1">
        <v>3</v>
      </c>
      <c r="M353">
        <v>20190813</v>
      </c>
      <c r="N353" s="1" t="s">
        <v>101</v>
      </c>
      <c r="Q353" s="1" t="s">
        <v>102</v>
      </c>
      <c r="Y353" s="1" t="s">
        <v>77</v>
      </c>
      <c r="Z353" s="1">
        <f>2</f>
        <v>2</v>
      </c>
      <c r="AD353" s="1" t="s">
        <v>105</v>
      </c>
      <c r="AE353" s="1" t="s">
        <v>106</v>
      </c>
      <c r="AF353" s="1" t="s">
        <v>119</v>
      </c>
      <c r="AH353" s="1" t="s">
        <v>76</v>
      </c>
      <c r="AI353" s="1">
        <f>2</f>
        <v>2</v>
      </c>
      <c r="AJ353" s="1" t="s">
        <v>81</v>
      </c>
      <c r="AL353" s="1">
        <f>4</f>
        <v>4</v>
      </c>
      <c r="AM353" s="1">
        <f>1</f>
        <v>1</v>
      </c>
      <c r="AN353" s="1">
        <f>2</f>
        <v>2</v>
      </c>
      <c r="AQ353" s="1" t="s">
        <v>77</v>
      </c>
      <c r="BG353" s="1" t="s">
        <v>91</v>
      </c>
      <c r="BH353" s="1" t="s">
        <v>76</v>
      </c>
      <c r="BI353" s="1" t="s">
        <v>91</v>
      </c>
    </row>
    <row r="354" spans="1:62" x14ac:dyDescent="0.15">
      <c r="A354" s="1" t="s">
        <v>63</v>
      </c>
      <c r="B354" s="1" t="s">
        <v>64</v>
      </c>
      <c r="C354" s="1">
        <v>2019003115</v>
      </c>
      <c r="D354" s="1" t="s">
        <v>310</v>
      </c>
      <c r="E354" s="1" t="s">
        <v>85</v>
      </c>
      <c r="F354" s="1">
        <v>40</v>
      </c>
      <c r="G354" s="1" t="s">
        <v>117</v>
      </c>
      <c r="H354" s="6" t="s">
        <v>118</v>
      </c>
      <c r="I354" s="1">
        <v>190227010</v>
      </c>
      <c r="J354">
        <v>20190226</v>
      </c>
      <c r="K354" s="9" t="s">
        <v>73</v>
      </c>
      <c r="L354" s="1">
        <v>3</v>
      </c>
      <c r="M354">
        <v>20190813</v>
      </c>
      <c r="N354" s="1" t="s">
        <v>101</v>
      </c>
      <c r="Q354" s="1" t="s">
        <v>102</v>
      </c>
      <c r="Y354" s="1" t="s">
        <v>77</v>
      </c>
      <c r="Z354" s="1">
        <f>8</f>
        <v>8</v>
      </c>
      <c r="AD354" s="1" t="s">
        <v>105</v>
      </c>
      <c r="AE354" s="1" t="s">
        <v>106</v>
      </c>
      <c r="AF354" s="1" t="s">
        <v>119</v>
      </c>
      <c r="AH354" s="1" t="s">
        <v>76</v>
      </c>
      <c r="AI354" s="1" t="s">
        <v>76</v>
      </c>
      <c r="AJ354" s="1" t="s">
        <v>81</v>
      </c>
      <c r="AL354" s="1" t="s">
        <v>122</v>
      </c>
      <c r="AM354" s="1" t="s">
        <v>122</v>
      </c>
      <c r="AN354" s="1" t="s">
        <v>76</v>
      </c>
      <c r="AQ354" s="1" t="s">
        <v>77</v>
      </c>
      <c r="BG354" s="1" t="s">
        <v>91</v>
      </c>
      <c r="BH354" s="1" t="s">
        <v>76</v>
      </c>
      <c r="BI354" s="1" t="s">
        <v>91</v>
      </c>
    </row>
    <row r="355" spans="1:62" x14ac:dyDescent="0.15">
      <c r="A355" s="1" t="s">
        <v>63</v>
      </c>
      <c r="B355" s="1" t="s">
        <v>64</v>
      </c>
      <c r="C355" s="1">
        <v>2019003134</v>
      </c>
      <c r="D355" s="1" t="s">
        <v>311</v>
      </c>
      <c r="E355" s="1" t="s">
        <v>85</v>
      </c>
      <c r="F355" s="1">
        <v>65</v>
      </c>
      <c r="G355" s="1" t="s">
        <v>229</v>
      </c>
      <c r="H355" s="2" t="s">
        <v>230</v>
      </c>
      <c r="I355" s="1">
        <v>190227022</v>
      </c>
      <c r="J355">
        <v>20190226</v>
      </c>
      <c r="K355" s="9" t="s">
        <v>149</v>
      </c>
      <c r="L355" s="1">
        <v>60</v>
      </c>
      <c r="M355">
        <v>20190813</v>
      </c>
      <c r="N355" s="1" t="s">
        <v>142</v>
      </c>
      <c r="Q355" s="1" t="s">
        <v>143</v>
      </c>
      <c r="Y355" s="1" t="s">
        <v>76</v>
      </c>
      <c r="AB355" s="1" t="s">
        <v>81</v>
      </c>
      <c r="AJ355" s="1" t="s">
        <v>76</v>
      </c>
      <c r="AK355" s="1" t="s">
        <v>82</v>
      </c>
      <c r="AL355" s="1" t="s">
        <v>136</v>
      </c>
      <c r="AO355" s="1" t="s">
        <v>91</v>
      </c>
      <c r="AR355" s="1" t="s">
        <v>122</v>
      </c>
      <c r="AS355" s="1" t="s">
        <v>144</v>
      </c>
      <c r="AT355" s="1" t="s">
        <v>136</v>
      </c>
      <c r="AU355" s="1" t="s">
        <v>77</v>
      </c>
      <c r="AV355" s="1" t="s">
        <v>122</v>
      </c>
      <c r="AW355" s="1" t="s">
        <v>76</v>
      </c>
      <c r="AX355" s="1" t="s">
        <v>99</v>
      </c>
      <c r="AY355" s="1" t="s">
        <v>122</v>
      </c>
      <c r="AZ355" s="1" t="s">
        <v>77</v>
      </c>
      <c r="BA355" s="1" t="s">
        <v>77</v>
      </c>
      <c r="BB355" s="1" t="s">
        <v>76</v>
      </c>
      <c r="BC355" s="1" t="s">
        <v>83</v>
      </c>
    </row>
    <row r="356" spans="1:62" x14ac:dyDescent="0.15">
      <c r="A356" s="1" t="s">
        <v>63</v>
      </c>
      <c r="B356" s="1" t="s">
        <v>64</v>
      </c>
      <c r="C356" s="1">
        <v>2019002963</v>
      </c>
      <c r="D356" s="1" t="s">
        <v>307</v>
      </c>
      <c r="E356" s="1" t="s">
        <v>85</v>
      </c>
      <c r="F356" s="1">
        <v>89</v>
      </c>
      <c r="G356" s="1" t="s">
        <v>67</v>
      </c>
      <c r="H356" s="2" t="s">
        <v>68</v>
      </c>
      <c r="I356" s="1">
        <v>190227028</v>
      </c>
      <c r="J356">
        <v>20190227</v>
      </c>
      <c r="K356" s="9" t="s">
        <v>73</v>
      </c>
      <c r="L356" s="1">
        <v>3</v>
      </c>
      <c r="M356">
        <v>20190813</v>
      </c>
      <c r="N356" s="1" t="s">
        <v>111</v>
      </c>
      <c r="Q356" s="1" t="s">
        <v>112</v>
      </c>
      <c r="W356" s="1" t="s">
        <v>98</v>
      </c>
      <c r="X356" s="1" t="s">
        <v>92</v>
      </c>
      <c r="Y356" s="1" t="s">
        <v>94</v>
      </c>
      <c r="Z356" s="1" t="s">
        <v>92</v>
      </c>
      <c r="AA356" s="1" t="s">
        <v>92</v>
      </c>
      <c r="AB356" s="1" t="s">
        <v>92</v>
      </c>
      <c r="AC356" s="1" t="s">
        <v>95</v>
      </c>
      <c r="AD356" s="1" t="s">
        <v>113</v>
      </c>
      <c r="AE356" s="1" t="s">
        <v>96</v>
      </c>
      <c r="AF356" s="1" t="s">
        <v>96</v>
      </c>
      <c r="AG356" s="1" t="s">
        <v>113</v>
      </c>
      <c r="AH356" s="1" t="s">
        <v>94</v>
      </c>
      <c r="AI356" s="1" t="s">
        <v>94</v>
      </c>
      <c r="AJ356" s="1" t="s">
        <v>95</v>
      </c>
      <c r="AK356" s="1" t="s">
        <v>82</v>
      </c>
      <c r="AL356" s="1" t="s">
        <v>98</v>
      </c>
      <c r="AM356" s="1" t="s">
        <v>99</v>
      </c>
      <c r="AN356" s="1" t="s">
        <v>92</v>
      </c>
      <c r="AO356" s="1" t="s">
        <v>91</v>
      </c>
      <c r="AP356" s="1" t="s">
        <v>81</v>
      </c>
    </row>
    <row r="357" spans="1:62" x14ac:dyDescent="0.15">
      <c r="A357" s="1" t="s">
        <v>63</v>
      </c>
      <c r="B357" s="1" t="s">
        <v>64</v>
      </c>
      <c r="C357" s="1">
        <v>2019002503</v>
      </c>
      <c r="D357" s="1" t="s">
        <v>296</v>
      </c>
      <c r="E357" s="1" t="s">
        <v>85</v>
      </c>
      <c r="F357" s="1">
        <v>46</v>
      </c>
      <c r="G357" s="1" t="s">
        <v>67</v>
      </c>
      <c r="H357" s="2" t="s">
        <v>68</v>
      </c>
      <c r="I357" s="1">
        <v>190228005</v>
      </c>
      <c r="J357">
        <v>20190228</v>
      </c>
      <c r="K357" s="9" t="s">
        <v>73</v>
      </c>
      <c r="L357" s="1">
        <v>3</v>
      </c>
      <c r="M357">
        <v>20190813</v>
      </c>
      <c r="N357" s="1" t="s">
        <v>111</v>
      </c>
      <c r="Q357" s="1" t="s">
        <v>112</v>
      </c>
      <c r="W357" s="1" t="s">
        <v>98</v>
      </c>
      <c r="X357" s="1" t="s">
        <v>92</v>
      </c>
      <c r="Y357" s="1" t="s">
        <v>94</v>
      </c>
      <c r="Z357" s="1" t="s">
        <v>92</v>
      </c>
      <c r="AA357" s="1" t="s">
        <v>92</v>
      </c>
      <c r="AB357" s="1" t="s">
        <v>92</v>
      </c>
      <c r="AC357" s="1" t="s">
        <v>95</v>
      </c>
      <c r="AD357" s="1" t="s">
        <v>113</v>
      </c>
      <c r="AE357" s="1" t="s">
        <v>96</v>
      </c>
      <c r="AF357" s="1" t="s">
        <v>96</v>
      </c>
      <c r="AG357" s="1" t="s">
        <v>113</v>
      </c>
      <c r="AH357" s="1" t="s">
        <v>94</v>
      </c>
      <c r="AI357" s="1" t="s">
        <v>94</v>
      </c>
      <c r="AJ357" s="1" t="s">
        <v>95</v>
      </c>
      <c r="AK357" s="1" t="s">
        <v>82</v>
      </c>
      <c r="AL357" s="1" t="s">
        <v>98</v>
      </c>
      <c r="AM357" s="1" t="s">
        <v>99</v>
      </c>
      <c r="AN357" s="1" t="s">
        <v>92</v>
      </c>
      <c r="AO357" s="1" t="s">
        <v>91</v>
      </c>
      <c r="AP357" s="1" t="s">
        <v>81</v>
      </c>
    </row>
    <row r="358" spans="1:62" x14ac:dyDescent="0.15">
      <c r="A358" s="1" t="s">
        <v>63</v>
      </c>
      <c r="B358" s="1" t="s">
        <v>64</v>
      </c>
      <c r="C358" s="1">
        <v>2019002791</v>
      </c>
      <c r="D358" s="1" t="s">
        <v>115</v>
      </c>
      <c r="E358" s="1" t="s">
        <v>66</v>
      </c>
      <c r="F358" s="1">
        <v>64</v>
      </c>
      <c r="G358" s="1" t="s">
        <v>67</v>
      </c>
      <c r="H358" s="2" t="s">
        <v>68</v>
      </c>
      <c r="I358" s="1">
        <v>190228006</v>
      </c>
      <c r="J358">
        <v>20190228</v>
      </c>
      <c r="K358" s="9" t="s">
        <v>73</v>
      </c>
      <c r="L358" s="1">
        <v>3</v>
      </c>
      <c r="M358">
        <v>20190813</v>
      </c>
      <c r="N358" s="1" t="s">
        <v>101</v>
      </c>
      <c r="Q358" s="1" t="s">
        <v>102</v>
      </c>
      <c r="Y358" s="1" t="s">
        <v>77</v>
      </c>
      <c r="Z358" s="1">
        <f>2</f>
        <v>2</v>
      </c>
      <c r="AD358" s="1">
        <f>32/1</f>
        <v>32</v>
      </c>
      <c r="AE358" s="1" t="s">
        <v>106</v>
      </c>
      <c r="AF358" s="1">
        <f>32/2</f>
        <v>16</v>
      </c>
      <c r="AH358" s="1" t="s">
        <v>76</v>
      </c>
      <c r="AI358" s="1">
        <f>2</f>
        <v>2</v>
      </c>
      <c r="AJ358" s="1" t="s">
        <v>81</v>
      </c>
      <c r="AL358" s="1" t="s">
        <v>98</v>
      </c>
      <c r="AM358" s="1">
        <f>2</f>
        <v>2</v>
      </c>
      <c r="AN358" s="1">
        <f>2</f>
        <v>2</v>
      </c>
      <c r="AQ358" s="1" t="s">
        <v>77</v>
      </c>
      <c r="BG358" s="1">
        <f>32</f>
        <v>32</v>
      </c>
      <c r="BH358" s="1">
        <f>4</f>
        <v>4</v>
      </c>
      <c r="BI358" s="1" t="s">
        <v>91</v>
      </c>
    </row>
    <row r="359" spans="1:62" x14ac:dyDescent="0.15">
      <c r="A359" s="1" t="s">
        <v>63</v>
      </c>
      <c r="B359" s="1" t="s">
        <v>64</v>
      </c>
      <c r="C359" s="1">
        <v>2019002791</v>
      </c>
      <c r="D359" s="1" t="s">
        <v>115</v>
      </c>
      <c r="E359" s="1" t="s">
        <v>66</v>
      </c>
      <c r="F359" s="1">
        <v>64</v>
      </c>
      <c r="G359" s="1" t="s">
        <v>67</v>
      </c>
      <c r="H359" s="2" t="s">
        <v>68</v>
      </c>
      <c r="I359" s="1">
        <v>190228011</v>
      </c>
      <c r="J359">
        <v>20190228</v>
      </c>
      <c r="K359" s="9" t="s">
        <v>69</v>
      </c>
      <c r="L359" s="1">
        <v>11</v>
      </c>
      <c r="M359">
        <v>20190813</v>
      </c>
      <c r="N359" s="1" t="s">
        <v>89</v>
      </c>
      <c r="Q359" s="1" t="s">
        <v>90</v>
      </c>
      <c r="W359" s="1" t="s">
        <v>98</v>
      </c>
      <c r="X359" s="1" t="s">
        <v>92</v>
      </c>
      <c r="Y359" s="1" t="s">
        <v>76</v>
      </c>
      <c r="Z359" s="1" t="s">
        <v>92</v>
      </c>
      <c r="AA359" s="1" t="s">
        <v>92</v>
      </c>
      <c r="AB359" s="1" t="s">
        <v>92</v>
      </c>
      <c r="AC359" s="1" t="s">
        <v>95</v>
      </c>
      <c r="AD359" s="1" t="s">
        <v>113</v>
      </c>
      <c r="AE359" s="1">
        <f>16/4</f>
        <v>4</v>
      </c>
      <c r="AF359" s="1" t="s">
        <v>96</v>
      </c>
      <c r="AG359" s="1" t="s">
        <v>113</v>
      </c>
      <c r="AH359" s="1" t="s">
        <v>76</v>
      </c>
      <c r="AI359" s="1" t="s">
        <v>76</v>
      </c>
      <c r="AJ359" s="1" t="s">
        <v>81</v>
      </c>
      <c r="AK359" s="1" t="s">
        <v>97</v>
      </c>
      <c r="AL359" s="1" t="s">
        <v>98</v>
      </c>
      <c r="AM359" s="1" t="s">
        <v>99</v>
      </c>
      <c r="AN359" s="1" t="s">
        <v>92</v>
      </c>
      <c r="AP359" s="1" t="s">
        <v>81</v>
      </c>
      <c r="BF359" s="1" t="s">
        <v>129</v>
      </c>
    </row>
    <row r="360" spans="1:62" x14ac:dyDescent="0.15">
      <c r="A360" s="1" t="s">
        <v>63</v>
      </c>
      <c r="B360" s="1" t="s">
        <v>64</v>
      </c>
      <c r="C360" s="1">
        <v>2019003203</v>
      </c>
      <c r="D360" s="1" t="s">
        <v>312</v>
      </c>
      <c r="E360" s="1" t="s">
        <v>85</v>
      </c>
      <c r="F360" s="1">
        <v>86</v>
      </c>
      <c r="G360" s="1" t="s">
        <v>140</v>
      </c>
      <c r="H360" s="2" t="s">
        <v>141</v>
      </c>
      <c r="I360" s="1">
        <v>190228012</v>
      </c>
      <c r="J360">
        <v>20190227</v>
      </c>
      <c r="K360" s="9" t="s">
        <v>73</v>
      </c>
      <c r="L360" s="1">
        <v>3</v>
      </c>
      <c r="M360">
        <v>20190813</v>
      </c>
      <c r="N360" s="1" t="s">
        <v>111</v>
      </c>
      <c r="Q360" s="1" t="s">
        <v>112</v>
      </c>
      <c r="W360" s="1" t="s">
        <v>77</v>
      </c>
      <c r="X360" s="1" t="s">
        <v>91</v>
      </c>
      <c r="Y360" s="1" t="s">
        <v>76</v>
      </c>
      <c r="Z360" s="1" t="s">
        <v>77</v>
      </c>
      <c r="AA360" s="1" t="s">
        <v>92</v>
      </c>
      <c r="AB360" s="1" t="s">
        <v>91</v>
      </c>
      <c r="AC360" s="1" t="s">
        <v>76</v>
      </c>
      <c r="AD360" s="1" t="s">
        <v>78</v>
      </c>
      <c r="AE360" s="1" t="s">
        <v>79</v>
      </c>
      <c r="AF360" s="1" t="s">
        <v>80</v>
      </c>
      <c r="AG360" s="1" t="s">
        <v>78</v>
      </c>
      <c r="AH360" s="1" t="s">
        <v>76</v>
      </c>
      <c r="AI360" s="1" t="s">
        <v>76</v>
      </c>
      <c r="AJ360" s="1" t="s">
        <v>81</v>
      </c>
      <c r="AK360" s="1" t="s">
        <v>82</v>
      </c>
      <c r="AL360" s="1" t="s">
        <v>83</v>
      </c>
      <c r="AM360" s="1" t="s">
        <v>114</v>
      </c>
      <c r="AN360" s="1" t="s">
        <v>81</v>
      </c>
      <c r="AO360" s="1" t="s">
        <v>91</v>
      </c>
      <c r="AP360" s="1" t="s">
        <v>81</v>
      </c>
    </row>
    <row r="361" spans="1:62" x14ac:dyDescent="0.15">
      <c r="A361" s="1" t="s">
        <v>63</v>
      </c>
      <c r="B361" s="1" t="s">
        <v>64</v>
      </c>
      <c r="C361" s="1">
        <v>2019003203</v>
      </c>
      <c r="D361" s="1" t="s">
        <v>312</v>
      </c>
      <c r="E361" s="1" t="s">
        <v>85</v>
      </c>
      <c r="F361" s="1">
        <v>86</v>
      </c>
      <c r="G361" s="1" t="s">
        <v>140</v>
      </c>
      <c r="H361" s="2" t="s">
        <v>141</v>
      </c>
      <c r="I361" s="1">
        <v>190228020</v>
      </c>
      <c r="J361">
        <v>20190227</v>
      </c>
      <c r="K361" s="9" t="s">
        <v>73</v>
      </c>
      <c r="L361" s="1">
        <v>3</v>
      </c>
      <c r="M361">
        <v>20190813</v>
      </c>
      <c r="N361" s="1" t="s">
        <v>111</v>
      </c>
      <c r="Q361" s="1" t="s">
        <v>112</v>
      </c>
      <c r="W361" s="1" t="s">
        <v>77</v>
      </c>
      <c r="X361" s="1" t="s">
        <v>91</v>
      </c>
      <c r="Y361" s="1" t="s">
        <v>76</v>
      </c>
      <c r="Z361" s="1" t="s">
        <v>77</v>
      </c>
      <c r="AA361" s="1" t="s">
        <v>92</v>
      </c>
      <c r="AB361" s="1" t="s">
        <v>91</v>
      </c>
      <c r="AC361" s="1" t="s">
        <v>76</v>
      </c>
      <c r="AD361" s="1" t="s">
        <v>78</v>
      </c>
      <c r="AE361" s="1" t="s">
        <v>79</v>
      </c>
      <c r="AF361" s="1" t="s">
        <v>80</v>
      </c>
      <c r="AG361" s="1" t="s">
        <v>78</v>
      </c>
      <c r="AH361" s="1" t="s">
        <v>76</v>
      </c>
      <c r="AI361" s="1" t="s">
        <v>76</v>
      </c>
      <c r="AJ361" s="1" t="s">
        <v>81</v>
      </c>
      <c r="AK361" s="1" t="s">
        <v>82</v>
      </c>
      <c r="AL361" s="1" t="s">
        <v>83</v>
      </c>
      <c r="AM361" s="1" t="s">
        <v>114</v>
      </c>
      <c r="AN361" s="1" t="s">
        <v>81</v>
      </c>
      <c r="AO361" s="1" t="s">
        <v>91</v>
      </c>
      <c r="AP361" s="1" t="s">
        <v>81</v>
      </c>
    </row>
    <row r="362" spans="1:62" x14ac:dyDescent="0.15">
      <c r="A362" s="1" t="s">
        <v>63</v>
      </c>
      <c r="B362" s="1" t="s">
        <v>64</v>
      </c>
      <c r="C362" s="1">
        <v>2019002503</v>
      </c>
      <c r="D362" s="1" t="s">
        <v>296</v>
      </c>
      <c r="E362" s="1" t="s">
        <v>85</v>
      </c>
      <c r="F362" s="1">
        <v>46</v>
      </c>
      <c r="G362" s="1" t="s">
        <v>67</v>
      </c>
      <c r="H362" s="2" t="s">
        <v>68</v>
      </c>
      <c r="I362" s="1">
        <v>190301002</v>
      </c>
      <c r="J362">
        <v>20190301</v>
      </c>
      <c r="K362" s="9" t="s">
        <v>73</v>
      </c>
      <c r="L362" s="1">
        <v>3</v>
      </c>
      <c r="M362">
        <v>20190813</v>
      </c>
      <c r="N362" s="1" t="s">
        <v>111</v>
      </c>
      <c r="Q362" s="1" t="s">
        <v>112</v>
      </c>
      <c r="W362" s="1" t="s">
        <v>98</v>
      </c>
      <c r="X362" s="1" t="s">
        <v>92</v>
      </c>
      <c r="Y362" s="1" t="s">
        <v>94</v>
      </c>
      <c r="Z362" s="1" t="s">
        <v>92</v>
      </c>
      <c r="AA362" s="1" t="s">
        <v>92</v>
      </c>
      <c r="AB362" s="1" t="s">
        <v>92</v>
      </c>
      <c r="AC362" s="1" t="s">
        <v>95</v>
      </c>
      <c r="AD362" s="1" t="s">
        <v>113</v>
      </c>
      <c r="AE362" s="1" t="s">
        <v>96</v>
      </c>
      <c r="AF362" s="1" t="s">
        <v>96</v>
      </c>
      <c r="AG362" s="1" t="s">
        <v>113</v>
      </c>
      <c r="AH362" s="1" t="s">
        <v>94</v>
      </c>
      <c r="AI362" s="1" t="s">
        <v>94</v>
      </c>
      <c r="AJ362" s="1" t="s">
        <v>95</v>
      </c>
      <c r="AK362" s="1" t="s">
        <v>82</v>
      </c>
      <c r="AL362" s="1" t="s">
        <v>98</v>
      </c>
      <c r="AM362" s="1" t="s">
        <v>99</v>
      </c>
      <c r="AN362" s="1" t="s">
        <v>92</v>
      </c>
      <c r="AO362" s="1" t="s">
        <v>91</v>
      </c>
      <c r="AP362" s="1" t="s">
        <v>81</v>
      </c>
    </row>
    <row r="363" spans="1:62" x14ac:dyDescent="0.15">
      <c r="A363" s="1" t="s">
        <v>63</v>
      </c>
      <c r="B363" s="1" t="s">
        <v>64</v>
      </c>
      <c r="C363" s="1">
        <v>2019002963</v>
      </c>
      <c r="D363" s="1" t="s">
        <v>307</v>
      </c>
      <c r="E363" s="1" t="s">
        <v>85</v>
      </c>
      <c r="F363" s="1">
        <v>89</v>
      </c>
      <c r="G363" s="1" t="s">
        <v>67</v>
      </c>
      <c r="H363" s="2" t="s">
        <v>68</v>
      </c>
      <c r="I363" s="1">
        <v>190301003</v>
      </c>
      <c r="J363">
        <v>20190301</v>
      </c>
      <c r="K363" s="9" t="s">
        <v>73</v>
      </c>
      <c r="L363" s="1">
        <v>3</v>
      </c>
      <c r="M363">
        <v>20190813</v>
      </c>
      <c r="N363" s="1" t="s">
        <v>111</v>
      </c>
      <c r="Q363" s="1" t="s">
        <v>112</v>
      </c>
      <c r="W363" s="1" t="s">
        <v>98</v>
      </c>
      <c r="X363" s="1" t="s">
        <v>92</v>
      </c>
      <c r="Y363" s="1" t="s">
        <v>94</v>
      </c>
      <c r="Z363" s="1" t="s">
        <v>92</v>
      </c>
      <c r="AA363" s="1" t="s">
        <v>92</v>
      </c>
      <c r="AB363" s="1" t="s">
        <v>92</v>
      </c>
      <c r="AC363" s="1" t="s">
        <v>95</v>
      </c>
      <c r="AD363" s="1" t="s">
        <v>113</v>
      </c>
      <c r="AE363" s="1" t="s">
        <v>96</v>
      </c>
      <c r="AF363" s="1" t="s">
        <v>96</v>
      </c>
      <c r="AG363" s="1" t="s">
        <v>113</v>
      </c>
      <c r="AH363" s="1" t="s">
        <v>94</v>
      </c>
      <c r="AI363" s="1" t="s">
        <v>94</v>
      </c>
      <c r="AJ363" s="1" t="s">
        <v>95</v>
      </c>
      <c r="AK363" s="1" t="s">
        <v>82</v>
      </c>
      <c r="AL363" s="1" t="s">
        <v>98</v>
      </c>
      <c r="AM363" s="1" t="s">
        <v>99</v>
      </c>
      <c r="AN363" s="1" t="s">
        <v>92</v>
      </c>
      <c r="AO363" s="1" t="s">
        <v>91</v>
      </c>
      <c r="AP363" s="1" t="s">
        <v>81</v>
      </c>
    </row>
    <row r="364" spans="1:62" x14ac:dyDescent="0.15">
      <c r="A364" s="1" t="s">
        <v>63</v>
      </c>
      <c r="B364" s="1" t="s">
        <v>64</v>
      </c>
      <c r="C364" s="1">
        <v>2019003293</v>
      </c>
      <c r="D364" s="1" t="s">
        <v>313</v>
      </c>
      <c r="E364" s="1" t="s">
        <v>85</v>
      </c>
      <c r="F364" s="1">
        <v>67</v>
      </c>
      <c r="G364" s="1" t="s">
        <v>140</v>
      </c>
      <c r="H364" s="2" t="s">
        <v>141</v>
      </c>
      <c r="I364" s="1">
        <v>190301007</v>
      </c>
      <c r="J364">
        <v>20190228</v>
      </c>
      <c r="K364" s="9" t="s">
        <v>73</v>
      </c>
      <c r="L364" s="1">
        <v>3</v>
      </c>
      <c r="M364">
        <v>20190813</v>
      </c>
      <c r="N364" s="1" t="s">
        <v>142</v>
      </c>
      <c r="Q364" s="1" t="s">
        <v>143</v>
      </c>
      <c r="Y364" s="1" t="s">
        <v>94</v>
      </c>
      <c r="AB364" s="1" t="s">
        <v>94</v>
      </c>
      <c r="AJ364" s="1">
        <f>32</f>
        <v>32</v>
      </c>
      <c r="AK364" s="1" t="s">
        <v>82</v>
      </c>
      <c r="AL364" s="1" t="s">
        <v>98</v>
      </c>
      <c r="AO364" s="1" t="s">
        <v>91</v>
      </c>
      <c r="AR364" s="1" t="s">
        <v>122</v>
      </c>
      <c r="AS364" s="1" t="s">
        <v>99</v>
      </c>
      <c r="AT364" s="1" t="s">
        <v>94</v>
      </c>
      <c r="AU364" s="1" t="s">
        <v>77</v>
      </c>
      <c r="AW364" s="1" t="s">
        <v>94</v>
      </c>
      <c r="AY364" s="1" t="s">
        <v>122</v>
      </c>
      <c r="AZ364" s="1" t="s">
        <v>77</v>
      </c>
      <c r="BA364" s="1" t="s">
        <v>98</v>
      </c>
      <c r="BB364" s="1" t="s">
        <v>76</v>
      </c>
      <c r="BC364" s="1" t="s">
        <v>180</v>
      </c>
    </row>
    <row r="365" spans="1:62" x14ac:dyDescent="0.15">
      <c r="A365" s="1" t="s">
        <v>63</v>
      </c>
      <c r="B365" s="1" t="s">
        <v>64</v>
      </c>
      <c r="C365" s="1">
        <v>2019003361</v>
      </c>
      <c r="D365" s="1" t="s">
        <v>314</v>
      </c>
      <c r="E365" s="1" t="s">
        <v>85</v>
      </c>
      <c r="F365" s="1">
        <v>5</v>
      </c>
      <c r="G365" s="1" t="s">
        <v>153</v>
      </c>
      <c r="H365" s="2" t="s">
        <v>154</v>
      </c>
      <c r="I365" s="1">
        <v>190301020</v>
      </c>
      <c r="J365">
        <v>20190301</v>
      </c>
      <c r="K365" s="9" t="s">
        <v>73</v>
      </c>
      <c r="L365" s="1">
        <v>3</v>
      </c>
      <c r="M365">
        <v>20190813</v>
      </c>
      <c r="N365" s="1" t="s">
        <v>167</v>
      </c>
      <c r="Q365" s="1" t="s">
        <v>168</v>
      </c>
      <c r="X365" s="1" t="s">
        <v>99</v>
      </c>
      <c r="AC365" s="1">
        <f>2</f>
        <v>2</v>
      </c>
      <c r="AH365" s="1">
        <f>0.5</f>
        <v>0.5</v>
      </c>
      <c r="AK365" s="1" t="s">
        <v>97</v>
      </c>
      <c r="AL365" s="1">
        <f>2</f>
        <v>2</v>
      </c>
      <c r="AR365" s="1" t="s">
        <v>98</v>
      </c>
      <c r="AS365" s="1" t="s">
        <v>136</v>
      </c>
      <c r="AT365" s="1" t="s">
        <v>94</v>
      </c>
      <c r="AU365" s="1" t="s">
        <v>76</v>
      </c>
      <c r="AW365" s="1">
        <f>32</f>
        <v>32</v>
      </c>
      <c r="AX365" s="1">
        <f>2</f>
        <v>2</v>
      </c>
      <c r="AZ365" s="1" t="s">
        <v>77</v>
      </c>
      <c r="BJ365" s="1">
        <f>4/2</f>
        <v>2</v>
      </c>
    </row>
    <row r="366" spans="1:62" x14ac:dyDescent="0.15">
      <c r="A366" s="1" t="s">
        <v>63</v>
      </c>
      <c r="B366" s="1" t="s">
        <v>64</v>
      </c>
      <c r="C366" s="1">
        <v>2019002402</v>
      </c>
      <c r="D366" s="1" t="s">
        <v>315</v>
      </c>
      <c r="E366" s="1" t="s">
        <v>85</v>
      </c>
      <c r="F366" s="1">
        <v>60</v>
      </c>
      <c r="G366" s="1" t="s">
        <v>86</v>
      </c>
      <c r="H366" s="6" t="s">
        <v>87</v>
      </c>
      <c r="I366" s="1">
        <v>190302003</v>
      </c>
      <c r="J366">
        <v>20190228</v>
      </c>
      <c r="K366" s="9" t="s">
        <v>73</v>
      </c>
      <c r="L366" s="1">
        <v>3</v>
      </c>
      <c r="M366">
        <v>20190813</v>
      </c>
      <c r="N366" s="1" t="s">
        <v>111</v>
      </c>
      <c r="Q366" s="1" t="s">
        <v>112</v>
      </c>
      <c r="W366" s="1" t="s">
        <v>77</v>
      </c>
      <c r="X366" s="1" t="s">
        <v>91</v>
      </c>
      <c r="Y366" s="1" t="s">
        <v>76</v>
      </c>
      <c r="Z366" s="1" t="s">
        <v>77</v>
      </c>
      <c r="AA366" s="1" t="s">
        <v>92</v>
      </c>
      <c r="AB366" s="1" t="s">
        <v>91</v>
      </c>
      <c r="AC366" s="1" t="s">
        <v>76</v>
      </c>
      <c r="AD366" s="1" t="s">
        <v>78</v>
      </c>
      <c r="AE366" s="1" t="s">
        <v>79</v>
      </c>
      <c r="AF366" s="1" t="s">
        <v>80</v>
      </c>
      <c r="AG366" s="1" t="s">
        <v>78</v>
      </c>
      <c r="AH366" s="1" t="s">
        <v>76</v>
      </c>
      <c r="AI366" s="1" t="s">
        <v>76</v>
      </c>
      <c r="AJ366" s="1" t="s">
        <v>81</v>
      </c>
      <c r="AK366" s="1" t="s">
        <v>82</v>
      </c>
      <c r="AL366" s="1" t="s">
        <v>83</v>
      </c>
      <c r="AM366" s="1" t="s">
        <v>114</v>
      </c>
      <c r="AN366" s="1" t="s">
        <v>81</v>
      </c>
      <c r="AO366" s="1">
        <f>16</f>
        <v>16</v>
      </c>
      <c r="AP366" s="1" t="s">
        <v>81</v>
      </c>
    </row>
    <row r="367" spans="1:62" x14ac:dyDescent="0.15">
      <c r="A367" s="1" t="s">
        <v>63</v>
      </c>
      <c r="B367" s="1" t="s">
        <v>64</v>
      </c>
      <c r="C367" s="1">
        <v>2019002503</v>
      </c>
      <c r="D367" s="1" t="s">
        <v>296</v>
      </c>
      <c r="E367" s="1" t="s">
        <v>85</v>
      </c>
      <c r="F367" s="1">
        <v>46</v>
      </c>
      <c r="G367" s="1" t="s">
        <v>67</v>
      </c>
      <c r="H367" s="2" t="s">
        <v>68</v>
      </c>
      <c r="I367" s="1">
        <v>190302007</v>
      </c>
      <c r="J367">
        <v>20190302</v>
      </c>
      <c r="K367" s="9" t="s">
        <v>73</v>
      </c>
      <c r="L367" s="1">
        <v>3</v>
      </c>
      <c r="M367">
        <v>20190813</v>
      </c>
      <c r="N367" s="1" t="s">
        <v>111</v>
      </c>
      <c r="Q367" s="1" t="s">
        <v>112</v>
      </c>
      <c r="W367" s="1" t="s">
        <v>98</v>
      </c>
      <c r="X367" s="1" t="s">
        <v>92</v>
      </c>
      <c r="Y367" s="1" t="s">
        <v>94</v>
      </c>
      <c r="Z367" s="1" t="s">
        <v>92</v>
      </c>
      <c r="AA367" s="1" t="s">
        <v>92</v>
      </c>
      <c r="AB367" s="1" t="s">
        <v>92</v>
      </c>
      <c r="AC367" s="1" t="s">
        <v>95</v>
      </c>
      <c r="AD367" s="1" t="s">
        <v>113</v>
      </c>
      <c r="AE367" s="1" t="s">
        <v>96</v>
      </c>
      <c r="AF367" s="1" t="s">
        <v>96</v>
      </c>
      <c r="AG367" s="1" t="s">
        <v>113</v>
      </c>
      <c r="AH367" s="1" t="s">
        <v>94</v>
      </c>
      <c r="AI367" s="1" t="s">
        <v>94</v>
      </c>
      <c r="AJ367" s="1" t="s">
        <v>95</v>
      </c>
      <c r="AK367" s="1" t="s">
        <v>82</v>
      </c>
      <c r="AL367" s="1" t="s">
        <v>98</v>
      </c>
      <c r="AM367" s="1" t="s">
        <v>99</v>
      </c>
      <c r="AN367" s="1" t="s">
        <v>92</v>
      </c>
      <c r="AO367" s="1" t="s">
        <v>91</v>
      </c>
      <c r="AP367" s="1" t="s">
        <v>81</v>
      </c>
    </row>
    <row r="368" spans="1:62" x14ac:dyDescent="0.15">
      <c r="A368" s="1" t="s">
        <v>63</v>
      </c>
      <c r="B368" s="1" t="s">
        <v>64</v>
      </c>
      <c r="C368" s="1">
        <v>2019002931</v>
      </c>
      <c r="D368" s="1" t="s">
        <v>301</v>
      </c>
      <c r="E368" s="1" t="s">
        <v>66</v>
      </c>
      <c r="F368" s="1">
        <v>61</v>
      </c>
      <c r="G368" s="1" t="s">
        <v>117</v>
      </c>
      <c r="H368" s="6" t="s">
        <v>118</v>
      </c>
      <c r="I368" s="1">
        <v>190302008</v>
      </c>
      <c r="J368">
        <v>20190301</v>
      </c>
      <c r="K368" s="9" t="s">
        <v>73</v>
      </c>
      <c r="L368" s="1">
        <v>3</v>
      </c>
      <c r="M368">
        <v>20190813</v>
      </c>
      <c r="N368" s="1" t="s">
        <v>124</v>
      </c>
      <c r="Q368" s="1" t="s">
        <v>125</v>
      </c>
      <c r="AF368" s="1">
        <f>64/2</f>
        <v>32</v>
      </c>
      <c r="AK368" s="1" t="s">
        <v>82</v>
      </c>
      <c r="AL368" s="1">
        <f>1</f>
        <v>1</v>
      </c>
      <c r="AN368" s="1" t="s">
        <v>92</v>
      </c>
      <c r="AO368" s="1" t="s">
        <v>91</v>
      </c>
      <c r="AP368" s="1" t="s">
        <v>81</v>
      </c>
    </row>
    <row r="369" spans="1:63" x14ac:dyDescent="0.15">
      <c r="A369" s="1" t="s">
        <v>63</v>
      </c>
      <c r="B369" s="1" t="s">
        <v>64</v>
      </c>
      <c r="C369" s="1">
        <v>2019002931</v>
      </c>
      <c r="D369" s="1" t="s">
        <v>301</v>
      </c>
      <c r="E369" s="1" t="s">
        <v>66</v>
      </c>
      <c r="F369" s="1">
        <v>61</v>
      </c>
      <c r="G369" s="1" t="s">
        <v>117</v>
      </c>
      <c r="H369" s="6" t="s">
        <v>118</v>
      </c>
      <c r="I369" s="1">
        <v>190302011</v>
      </c>
      <c r="J369">
        <v>20190301</v>
      </c>
      <c r="K369" s="9" t="s">
        <v>69</v>
      </c>
      <c r="L369" s="1">
        <v>11</v>
      </c>
      <c r="M369">
        <v>20190813</v>
      </c>
      <c r="N369" s="1" t="s">
        <v>70</v>
      </c>
      <c r="Q369" s="1" t="s">
        <v>71</v>
      </c>
      <c r="BK369" s="1" t="s">
        <v>76</v>
      </c>
    </row>
    <row r="370" spans="1:63" x14ac:dyDescent="0.15">
      <c r="A370" s="1" t="s">
        <v>63</v>
      </c>
      <c r="B370" s="1" t="s">
        <v>64</v>
      </c>
      <c r="C370" s="1">
        <v>2019002031</v>
      </c>
      <c r="D370" s="1" t="s">
        <v>305</v>
      </c>
      <c r="E370" s="1" t="s">
        <v>85</v>
      </c>
      <c r="F370" s="1">
        <v>90</v>
      </c>
      <c r="G370" s="1" t="s">
        <v>86</v>
      </c>
      <c r="H370" s="6" t="s">
        <v>87</v>
      </c>
      <c r="I370" s="1">
        <v>190302014</v>
      </c>
      <c r="J370">
        <v>20190301</v>
      </c>
      <c r="K370" s="9" t="s">
        <v>73</v>
      </c>
      <c r="L370" s="1">
        <v>3</v>
      </c>
      <c r="M370">
        <v>20190813</v>
      </c>
      <c r="N370" s="1" t="s">
        <v>101</v>
      </c>
      <c r="Q370" s="1" t="s">
        <v>102</v>
      </c>
      <c r="Y370" s="1" t="s">
        <v>77</v>
      </c>
      <c r="Z370" s="1">
        <f>4</f>
        <v>4</v>
      </c>
      <c r="AD370" s="1" t="s">
        <v>105</v>
      </c>
      <c r="AE370" s="1" t="s">
        <v>106</v>
      </c>
      <c r="AF370" s="1">
        <f>64/2</f>
        <v>32</v>
      </c>
      <c r="AH370" s="1" t="s">
        <v>76</v>
      </c>
      <c r="AI370" s="1" t="s">
        <v>76</v>
      </c>
      <c r="AJ370" s="1" t="s">
        <v>81</v>
      </c>
      <c r="AL370" s="1">
        <f>2</f>
        <v>2</v>
      </c>
      <c r="AM370" s="1" t="s">
        <v>122</v>
      </c>
      <c r="AN370" s="1">
        <f>4</f>
        <v>4</v>
      </c>
      <c r="AQ370" s="1" t="s">
        <v>77</v>
      </c>
      <c r="BG370" s="1">
        <f>16</f>
        <v>16</v>
      </c>
      <c r="BH370" s="1" t="s">
        <v>76</v>
      </c>
      <c r="BI370" s="1">
        <f>16</f>
        <v>16</v>
      </c>
    </row>
    <row r="371" spans="1:63" x14ac:dyDescent="0.15">
      <c r="A371" s="1" t="s">
        <v>63</v>
      </c>
      <c r="B371" s="1" t="s">
        <v>64</v>
      </c>
      <c r="C371" s="1">
        <v>2019002402</v>
      </c>
      <c r="D371" s="1" t="s">
        <v>315</v>
      </c>
      <c r="E371" s="1" t="s">
        <v>85</v>
      </c>
      <c r="F371" s="1">
        <v>60</v>
      </c>
      <c r="G371" s="1" t="s">
        <v>86</v>
      </c>
      <c r="H371" s="6" t="s">
        <v>87</v>
      </c>
      <c r="I371" s="1">
        <v>190302017</v>
      </c>
      <c r="J371">
        <v>20190302</v>
      </c>
      <c r="K371" s="9" t="s">
        <v>73</v>
      </c>
      <c r="L371" s="1">
        <v>3</v>
      </c>
      <c r="M371">
        <v>20190813</v>
      </c>
      <c r="N371" s="1" t="s">
        <v>111</v>
      </c>
      <c r="Q371" s="1" t="s">
        <v>112</v>
      </c>
      <c r="W371" s="1" t="s">
        <v>77</v>
      </c>
      <c r="X371" s="1" t="s">
        <v>91</v>
      </c>
      <c r="Y371" s="1" t="s">
        <v>76</v>
      </c>
      <c r="Z371" s="1" t="s">
        <v>77</v>
      </c>
      <c r="AA371" s="1" t="s">
        <v>92</v>
      </c>
      <c r="AB371" s="1" t="s">
        <v>91</v>
      </c>
      <c r="AC371" s="1" t="s">
        <v>76</v>
      </c>
      <c r="AD371" s="1" t="s">
        <v>78</v>
      </c>
      <c r="AE371" s="1" t="s">
        <v>79</v>
      </c>
      <c r="AF371" s="1" t="s">
        <v>80</v>
      </c>
      <c r="AG371" s="1" t="s">
        <v>78</v>
      </c>
      <c r="AH371" s="1" t="s">
        <v>76</v>
      </c>
      <c r="AI371" s="1" t="s">
        <v>76</v>
      </c>
      <c r="AJ371" s="1" t="s">
        <v>81</v>
      </c>
      <c r="AK371" s="1" t="s">
        <v>82</v>
      </c>
      <c r="AL371" s="1" t="s">
        <v>83</v>
      </c>
      <c r="AM371" s="1" t="s">
        <v>114</v>
      </c>
      <c r="AN371" s="1" t="s">
        <v>81</v>
      </c>
      <c r="AO371" s="1">
        <f>16</f>
        <v>16</v>
      </c>
      <c r="AP371" s="1" t="s">
        <v>81</v>
      </c>
    </row>
    <row r="372" spans="1:63" x14ac:dyDescent="0.15">
      <c r="A372" s="1" t="s">
        <v>63</v>
      </c>
      <c r="B372" s="1" t="s">
        <v>64</v>
      </c>
      <c r="C372" s="1">
        <v>2019003417</v>
      </c>
      <c r="D372" s="1" t="s">
        <v>316</v>
      </c>
      <c r="E372" s="1" t="s">
        <v>85</v>
      </c>
      <c r="F372" s="1">
        <v>5</v>
      </c>
      <c r="G372" s="1" t="s">
        <v>153</v>
      </c>
      <c r="H372" s="2" t="s">
        <v>154</v>
      </c>
      <c r="I372" s="1">
        <v>190302022</v>
      </c>
      <c r="J372">
        <v>20190302</v>
      </c>
      <c r="K372" s="9" t="s">
        <v>73</v>
      </c>
      <c r="L372" s="1">
        <v>3</v>
      </c>
      <c r="M372">
        <v>20190813</v>
      </c>
      <c r="N372" s="1" t="s">
        <v>142</v>
      </c>
      <c r="Q372" s="1" t="s">
        <v>143</v>
      </c>
      <c r="Y372" s="1" t="s">
        <v>76</v>
      </c>
      <c r="AB372" s="1" t="s">
        <v>81</v>
      </c>
      <c r="AJ372" s="1" t="s">
        <v>76</v>
      </c>
      <c r="AK372" s="1" t="s">
        <v>82</v>
      </c>
      <c r="AL372" s="1" t="s">
        <v>136</v>
      </c>
      <c r="AO372" s="1" t="s">
        <v>91</v>
      </c>
      <c r="AR372" s="1" t="s">
        <v>122</v>
      </c>
      <c r="AS372" s="1" t="s">
        <v>144</v>
      </c>
      <c r="AT372" s="1" t="s">
        <v>136</v>
      </c>
      <c r="AU372" s="1" t="s">
        <v>77</v>
      </c>
      <c r="AV372" s="1" t="s">
        <v>122</v>
      </c>
      <c r="AW372" s="1" t="s">
        <v>76</v>
      </c>
      <c r="AX372" s="1">
        <f>1</f>
        <v>1</v>
      </c>
      <c r="AY372" s="1" t="s">
        <v>122</v>
      </c>
      <c r="AZ372" s="1" t="s">
        <v>77</v>
      </c>
      <c r="BA372" s="1" t="s">
        <v>77</v>
      </c>
      <c r="BB372" s="1" t="s">
        <v>76</v>
      </c>
      <c r="BC372" s="1" t="s">
        <v>83</v>
      </c>
    </row>
    <row r="373" spans="1:63" x14ac:dyDescent="0.15">
      <c r="A373" s="1" t="s">
        <v>63</v>
      </c>
      <c r="B373" s="1" t="s">
        <v>64</v>
      </c>
      <c r="C373" s="1">
        <v>2019002402</v>
      </c>
      <c r="D373" s="1" t="s">
        <v>315</v>
      </c>
      <c r="E373" s="1" t="s">
        <v>85</v>
      </c>
      <c r="F373" s="1">
        <v>60</v>
      </c>
      <c r="G373" s="1" t="s">
        <v>86</v>
      </c>
      <c r="H373" s="6" t="s">
        <v>87</v>
      </c>
      <c r="I373" s="1">
        <v>190302307</v>
      </c>
      <c r="J373">
        <v>20190302</v>
      </c>
      <c r="K373" s="9" t="s">
        <v>88</v>
      </c>
      <c r="L373" s="1">
        <v>12</v>
      </c>
      <c r="M373">
        <v>20190813</v>
      </c>
      <c r="N373" s="1" t="s">
        <v>111</v>
      </c>
      <c r="Q373" s="1" t="s">
        <v>112</v>
      </c>
      <c r="W373" s="1" t="s">
        <v>77</v>
      </c>
      <c r="X373" s="1" t="s">
        <v>91</v>
      </c>
      <c r="Y373" s="1" t="s">
        <v>76</v>
      </c>
      <c r="Z373" s="1" t="s">
        <v>77</v>
      </c>
      <c r="AA373" s="1" t="s">
        <v>92</v>
      </c>
      <c r="AB373" s="1" t="s">
        <v>91</v>
      </c>
      <c r="AC373" s="1" t="s">
        <v>76</v>
      </c>
      <c r="AD373" s="1" t="s">
        <v>78</v>
      </c>
      <c r="AE373" s="1" t="s">
        <v>79</v>
      </c>
      <c r="AF373" s="1" t="s">
        <v>80</v>
      </c>
      <c r="AG373" s="1">
        <f>8/4</f>
        <v>2</v>
      </c>
      <c r="AH373" s="1" t="s">
        <v>76</v>
      </c>
      <c r="AI373" s="1" t="s">
        <v>76</v>
      </c>
      <c r="AJ373" s="1" t="s">
        <v>81</v>
      </c>
      <c r="AK373" s="1" t="s">
        <v>82</v>
      </c>
      <c r="AL373" s="1" t="s">
        <v>83</v>
      </c>
      <c r="AM373" s="1" t="s">
        <v>114</v>
      </c>
      <c r="AN373" s="1" t="s">
        <v>81</v>
      </c>
      <c r="AO373" s="1" t="s">
        <v>92</v>
      </c>
      <c r="AP373" s="1" t="s">
        <v>81</v>
      </c>
    </row>
    <row r="374" spans="1:63" x14ac:dyDescent="0.15">
      <c r="A374" s="1" t="s">
        <v>63</v>
      </c>
      <c r="B374" s="1" t="s">
        <v>64</v>
      </c>
      <c r="C374" s="1">
        <v>2019002503</v>
      </c>
      <c r="D374" s="1" t="s">
        <v>296</v>
      </c>
      <c r="E374" s="1" t="s">
        <v>85</v>
      </c>
      <c r="F374" s="1">
        <v>46</v>
      </c>
      <c r="G374" s="1" t="s">
        <v>67</v>
      </c>
      <c r="H374" s="2" t="s">
        <v>68</v>
      </c>
      <c r="I374" s="1">
        <v>190303002</v>
      </c>
      <c r="J374">
        <v>20190303</v>
      </c>
      <c r="K374" s="9" t="s">
        <v>73</v>
      </c>
      <c r="L374" s="1">
        <v>3</v>
      </c>
      <c r="M374">
        <v>20190813</v>
      </c>
      <c r="N374" s="1" t="s">
        <v>111</v>
      </c>
      <c r="Q374" s="1" t="s">
        <v>112</v>
      </c>
      <c r="W374" s="1" t="s">
        <v>98</v>
      </c>
      <c r="X374" s="1" t="s">
        <v>92</v>
      </c>
      <c r="Y374" s="1" t="s">
        <v>94</v>
      </c>
      <c r="Z374" s="1" t="s">
        <v>92</v>
      </c>
      <c r="AA374" s="1" t="s">
        <v>92</v>
      </c>
      <c r="AB374" s="1" t="s">
        <v>92</v>
      </c>
      <c r="AC374" s="1" t="s">
        <v>95</v>
      </c>
      <c r="AD374" s="1" t="s">
        <v>113</v>
      </c>
      <c r="AE374" s="1" t="s">
        <v>96</v>
      </c>
      <c r="AF374" s="1" t="s">
        <v>96</v>
      </c>
      <c r="AG374" s="1" t="s">
        <v>113</v>
      </c>
      <c r="AH374" s="1" t="s">
        <v>94</v>
      </c>
      <c r="AI374" s="1" t="s">
        <v>94</v>
      </c>
      <c r="AJ374" s="1" t="s">
        <v>95</v>
      </c>
      <c r="AK374" s="1" t="s">
        <v>82</v>
      </c>
      <c r="AL374" s="1" t="s">
        <v>98</v>
      </c>
      <c r="AM374" s="1" t="s">
        <v>99</v>
      </c>
      <c r="AN374" s="1" t="s">
        <v>92</v>
      </c>
      <c r="AO374" s="1" t="s">
        <v>91</v>
      </c>
      <c r="AP374" s="1" t="s">
        <v>81</v>
      </c>
    </row>
    <row r="375" spans="1:63" x14ac:dyDescent="0.15">
      <c r="A375" s="1" t="s">
        <v>63</v>
      </c>
      <c r="B375" s="1" t="s">
        <v>64</v>
      </c>
      <c r="C375" s="1">
        <v>2019002545</v>
      </c>
      <c r="D375" s="1" t="s">
        <v>293</v>
      </c>
      <c r="E375" s="1" t="s">
        <v>85</v>
      </c>
      <c r="F375" s="1">
        <v>89</v>
      </c>
      <c r="G375" s="1" t="s">
        <v>67</v>
      </c>
      <c r="H375" s="2" t="s">
        <v>68</v>
      </c>
      <c r="I375" s="1">
        <v>190303004</v>
      </c>
      <c r="J375">
        <v>20190303</v>
      </c>
      <c r="K375" s="9" t="s">
        <v>73</v>
      </c>
      <c r="L375" s="1">
        <v>3</v>
      </c>
      <c r="M375">
        <v>20190813</v>
      </c>
      <c r="N375" s="1" t="s">
        <v>101</v>
      </c>
      <c r="Q375" s="1" t="s">
        <v>102</v>
      </c>
      <c r="Y375" s="1" t="s">
        <v>77</v>
      </c>
      <c r="Z375" s="1">
        <f>4</f>
        <v>4</v>
      </c>
      <c r="AD375" s="1" t="s">
        <v>105</v>
      </c>
      <c r="AE375" s="1" t="s">
        <v>106</v>
      </c>
      <c r="AF375" s="1">
        <f>16/2</f>
        <v>8</v>
      </c>
      <c r="AH375" s="1">
        <f>2</f>
        <v>2</v>
      </c>
      <c r="AI375" s="1">
        <f>16</f>
        <v>16</v>
      </c>
      <c r="AJ375" s="1" t="s">
        <v>81</v>
      </c>
      <c r="AL375" s="1">
        <f>1</f>
        <v>1</v>
      </c>
      <c r="AM375" s="1" t="s">
        <v>122</v>
      </c>
      <c r="AN375" s="1">
        <f>2</f>
        <v>2</v>
      </c>
      <c r="AQ375" s="1" t="s">
        <v>77</v>
      </c>
      <c r="BG375" s="1" t="s">
        <v>91</v>
      </c>
      <c r="BH375" s="1" t="s">
        <v>76</v>
      </c>
      <c r="BI375" s="1" t="s">
        <v>91</v>
      </c>
    </row>
    <row r="376" spans="1:63" x14ac:dyDescent="0.15">
      <c r="A376" s="1" t="s">
        <v>63</v>
      </c>
      <c r="B376" s="1" t="s">
        <v>64</v>
      </c>
      <c r="C376" s="1">
        <v>2019002503</v>
      </c>
      <c r="D376" s="1" t="s">
        <v>296</v>
      </c>
      <c r="E376" s="1" t="s">
        <v>85</v>
      </c>
      <c r="F376" s="1">
        <v>46</v>
      </c>
      <c r="G376" s="1" t="s">
        <v>67</v>
      </c>
      <c r="H376" s="2" t="s">
        <v>68</v>
      </c>
      <c r="I376" s="1">
        <v>190304001</v>
      </c>
      <c r="J376">
        <v>20190304</v>
      </c>
      <c r="K376" s="9" t="s">
        <v>73</v>
      </c>
      <c r="L376" s="1">
        <v>3</v>
      </c>
      <c r="M376">
        <v>20190813</v>
      </c>
      <c r="N376" s="1" t="s">
        <v>111</v>
      </c>
      <c r="Q376" s="1" t="s">
        <v>112</v>
      </c>
      <c r="W376" s="1" t="s">
        <v>98</v>
      </c>
      <c r="X376" s="1" t="s">
        <v>92</v>
      </c>
      <c r="Y376" s="1" t="s">
        <v>94</v>
      </c>
      <c r="Z376" s="1" t="s">
        <v>92</v>
      </c>
      <c r="AA376" s="1" t="s">
        <v>92</v>
      </c>
      <c r="AB376" s="1" t="s">
        <v>92</v>
      </c>
      <c r="AC376" s="1" t="s">
        <v>95</v>
      </c>
      <c r="AD376" s="1" t="s">
        <v>113</v>
      </c>
      <c r="AE376" s="1" t="s">
        <v>96</v>
      </c>
      <c r="AF376" s="1" t="s">
        <v>96</v>
      </c>
      <c r="AG376" s="1" t="s">
        <v>113</v>
      </c>
      <c r="AH376" s="1" t="s">
        <v>94</v>
      </c>
      <c r="AI376" s="1" t="s">
        <v>94</v>
      </c>
      <c r="AJ376" s="1" t="s">
        <v>95</v>
      </c>
      <c r="AK376" s="1" t="s">
        <v>82</v>
      </c>
      <c r="AL376" s="1" t="s">
        <v>98</v>
      </c>
      <c r="AM376" s="1" t="s">
        <v>99</v>
      </c>
      <c r="AN376" s="1" t="s">
        <v>92</v>
      </c>
      <c r="AO376" s="1" t="s">
        <v>91</v>
      </c>
      <c r="AP376" s="1" t="s">
        <v>81</v>
      </c>
    </row>
    <row r="377" spans="1:63" x14ac:dyDescent="0.15">
      <c r="A377" s="1" t="s">
        <v>63</v>
      </c>
      <c r="B377" s="1" t="s">
        <v>64</v>
      </c>
      <c r="C377" s="1">
        <v>2019003426</v>
      </c>
      <c r="D377" s="1" t="s">
        <v>317</v>
      </c>
      <c r="E377" s="1" t="s">
        <v>85</v>
      </c>
      <c r="F377" s="1">
        <v>74</v>
      </c>
      <c r="G377" s="1" t="s">
        <v>67</v>
      </c>
      <c r="H377" s="2" t="s">
        <v>68</v>
      </c>
      <c r="I377" s="1">
        <v>190304002</v>
      </c>
      <c r="J377">
        <v>20190303</v>
      </c>
      <c r="K377" s="9" t="s">
        <v>133</v>
      </c>
      <c r="L377" s="1">
        <v>142</v>
      </c>
      <c r="M377">
        <v>20190813</v>
      </c>
      <c r="N377" s="1" t="s">
        <v>111</v>
      </c>
      <c r="Q377" s="1" t="s">
        <v>112</v>
      </c>
      <c r="W377" s="1" t="s">
        <v>77</v>
      </c>
      <c r="X377" s="1" t="s">
        <v>91</v>
      </c>
      <c r="Y377" s="1" t="s">
        <v>76</v>
      </c>
      <c r="Z377" s="1" t="s">
        <v>77</v>
      </c>
      <c r="AA377" s="1" t="s">
        <v>92</v>
      </c>
      <c r="AB377" s="1" t="s">
        <v>91</v>
      </c>
      <c r="AC377" s="1" t="s">
        <v>76</v>
      </c>
      <c r="AD377" s="1" t="s">
        <v>78</v>
      </c>
      <c r="AE377" s="1" t="s">
        <v>79</v>
      </c>
      <c r="AF377" s="1" t="s">
        <v>80</v>
      </c>
      <c r="AG377" s="1" t="s">
        <v>78</v>
      </c>
      <c r="AH377" s="1" t="s">
        <v>76</v>
      </c>
      <c r="AI377" s="1" t="s">
        <v>76</v>
      </c>
      <c r="AJ377" s="1" t="s">
        <v>81</v>
      </c>
      <c r="AK377" s="1" t="s">
        <v>82</v>
      </c>
      <c r="AL377" s="1" t="s">
        <v>83</v>
      </c>
      <c r="AM377" s="1" t="s">
        <v>114</v>
      </c>
      <c r="AN377" s="1" t="s">
        <v>81</v>
      </c>
      <c r="AO377" s="1" t="s">
        <v>91</v>
      </c>
      <c r="AP377" s="1" t="s">
        <v>81</v>
      </c>
    </row>
    <row r="378" spans="1:63" x14ac:dyDescent="0.15">
      <c r="A378" s="1" t="s">
        <v>63</v>
      </c>
      <c r="B378" s="1" t="s">
        <v>64</v>
      </c>
      <c r="C378" s="1">
        <v>2019002545</v>
      </c>
      <c r="D378" s="1" t="s">
        <v>293</v>
      </c>
      <c r="E378" s="1" t="s">
        <v>85</v>
      </c>
      <c r="F378" s="1">
        <v>89</v>
      </c>
      <c r="G378" s="1" t="s">
        <v>67</v>
      </c>
      <c r="H378" s="2" t="s">
        <v>68</v>
      </c>
      <c r="I378" s="1">
        <v>190304003</v>
      </c>
      <c r="J378">
        <v>20190304</v>
      </c>
      <c r="K378" s="9" t="s">
        <v>69</v>
      </c>
      <c r="L378" s="1">
        <v>11</v>
      </c>
      <c r="M378">
        <v>20190813</v>
      </c>
      <c r="N378" s="1" t="s">
        <v>70</v>
      </c>
      <c r="Q378" s="1" t="s">
        <v>71</v>
      </c>
      <c r="BK378" s="1" t="s">
        <v>76</v>
      </c>
    </row>
    <row r="379" spans="1:63" x14ac:dyDescent="0.15">
      <c r="A379" s="1" t="s">
        <v>63</v>
      </c>
      <c r="B379" s="1" t="s">
        <v>64</v>
      </c>
      <c r="C379" s="1">
        <v>2019001394</v>
      </c>
      <c r="D379" s="1" t="s">
        <v>252</v>
      </c>
      <c r="E379" s="1" t="s">
        <v>85</v>
      </c>
      <c r="F379" s="1">
        <v>55</v>
      </c>
      <c r="G379" s="1" t="s">
        <v>86</v>
      </c>
      <c r="H379" s="6" t="s">
        <v>87</v>
      </c>
      <c r="I379" s="1">
        <v>190304012</v>
      </c>
      <c r="J379">
        <v>20190304</v>
      </c>
      <c r="K379" s="9" t="s">
        <v>73</v>
      </c>
      <c r="L379" s="1">
        <v>3</v>
      </c>
      <c r="M379">
        <v>20190813</v>
      </c>
      <c r="N379" s="1" t="s">
        <v>101</v>
      </c>
      <c r="Q379" s="1" t="s">
        <v>102</v>
      </c>
      <c r="Y379" s="1" t="s">
        <v>77</v>
      </c>
      <c r="Z379" s="1">
        <f>4</f>
        <v>4</v>
      </c>
      <c r="AD379" s="1" t="s">
        <v>105</v>
      </c>
      <c r="AE379" s="1" t="s">
        <v>106</v>
      </c>
      <c r="AF379" s="1">
        <f>64/2</f>
        <v>32</v>
      </c>
      <c r="AH379" s="1" t="s">
        <v>76</v>
      </c>
      <c r="AI379" s="1" t="s">
        <v>76</v>
      </c>
      <c r="AJ379" s="1" t="s">
        <v>81</v>
      </c>
      <c r="AL379" s="1">
        <f>2</f>
        <v>2</v>
      </c>
      <c r="AM379" s="1" t="s">
        <v>122</v>
      </c>
      <c r="AN379" s="1">
        <f>4</f>
        <v>4</v>
      </c>
      <c r="AQ379" s="1" t="s">
        <v>77</v>
      </c>
      <c r="BG379" s="1">
        <f>16</f>
        <v>16</v>
      </c>
      <c r="BH379" s="1" t="s">
        <v>76</v>
      </c>
      <c r="BI379" s="1">
        <f>16</f>
        <v>16</v>
      </c>
    </row>
    <row r="380" spans="1:63" x14ac:dyDescent="0.15">
      <c r="A380" s="1" t="s">
        <v>63</v>
      </c>
      <c r="B380" s="1" t="s">
        <v>64</v>
      </c>
      <c r="C380" s="1">
        <v>2019002503</v>
      </c>
      <c r="D380" s="1" t="s">
        <v>296</v>
      </c>
      <c r="E380" s="1" t="s">
        <v>85</v>
      </c>
      <c r="F380" s="1">
        <v>46</v>
      </c>
      <c r="G380" s="1" t="s">
        <v>67</v>
      </c>
      <c r="H380" s="2" t="s">
        <v>68</v>
      </c>
      <c r="I380" s="1">
        <v>190305004</v>
      </c>
      <c r="J380">
        <v>20190305</v>
      </c>
      <c r="K380" s="9" t="s">
        <v>73</v>
      </c>
      <c r="L380" s="1">
        <v>3</v>
      </c>
      <c r="M380">
        <v>20190813</v>
      </c>
      <c r="N380" s="1" t="s">
        <v>111</v>
      </c>
      <c r="Q380" s="1" t="s">
        <v>112</v>
      </c>
      <c r="W380" s="1" t="s">
        <v>98</v>
      </c>
      <c r="X380" s="1" t="s">
        <v>92</v>
      </c>
      <c r="Y380" s="1" t="s">
        <v>94</v>
      </c>
      <c r="Z380" s="1" t="s">
        <v>92</v>
      </c>
      <c r="AA380" s="1" t="s">
        <v>92</v>
      </c>
      <c r="AB380" s="1" t="s">
        <v>92</v>
      </c>
      <c r="AC380" s="1" t="s">
        <v>95</v>
      </c>
      <c r="AD380" s="1" t="s">
        <v>113</v>
      </c>
      <c r="AE380" s="1" t="s">
        <v>96</v>
      </c>
      <c r="AF380" s="1" t="s">
        <v>96</v>
      </c>
      <c r="AG380" s="1" t="s">
        <v>113</v>
      </c>
      <c r="AH380" s="1" t="s">
        <v>94</v>
      </c>
      <c r="AI380" s="1" t="s">
        <v>94</v>
      </c>
      <c r="AJ380" s="1" t="s">
        <v>95</v>
      </c>
      <c r="AK380" s="1" t="s">
        <v>82</v>
      </c>
      <c r="AL380" s="1" t="s">
        <v>98</v>
      </c>
      <c r="AM380" s="1" t="s">
        <v>99</v>
      </c>
      <c r="AN380" s="1" t="s">
        <v>92</v>
      </c>
      <c r="AO380" s="1" t="s">
        <v>91</v>
      </c>
      <c r="AP380" s="1" t="s">
        <v>81</v>
      </c>
    </row>
    <row r="381" spans="1:63" x14ac:dyDescent="0.15">
      <c r="A381" s="1" t="s">
        <v>63</v>
      </c>
      <c r="B381" s="1" t="s">
        <v>64</v>
      </c>
      <c r="C381" s="1">
        <v>2019002402</v>
      </c>
      <c r="D381" s="1" t="s">
        <v>315</v>
      </c>
      <c r="E381" s="1" t="s">
        <v>85</v>
      </c>
      <c r="F381" s="1">
        <v>60</v>
      </c>
      <c r="G381" s="1" t="s">
        <v>86</v>
      </c>
      <c r="H381" s="6" t="s">
        <v>87</v>
      </c>
      <c r="I381" s="1">
        <v>190305006</v>
      </c>
      <c r="J381">
        <v>20190303</v>
      </c>
      <c r="K381" s="9" t="s">
        <v>73</v>
      </c>
      <c r="L381" s="1">
        <v>3</v>
      </c>
      <c r="M381">
        <v>20190813</v>
      </c>
      <c r="N381" s="1" t="s">
        <v>111</v>
      </c>
      <c r="Q381" s="1" t="s">
        <v>112</v>
      </c>
      <c r="W381" s="1" t="s">
        <v>77</v>
      </c>
      <c r="X381" s="1" t="s">
        <v>91</v>
      </c>
      <c r="Y381" s="1" t="s">
        <v>76</v>
      </c>
      <c r="Z381" s="1" t="s">
        <v>77</v>
      </c>
      <c r="AA381" s="1" t="s">
        <v>92</v>
      </c>
      <c r="AB381" s="1" t="s">
        <v>91</v>
      </c>
      <c r="AC381" s="1" t="s">
        <v>76</v>
      </c>
      <c r="AD381" s="1" t="s">
        <v>78</v>
      </c>
      <c r="AE381" s="1">
        <f>16/4</f>
        <v>4</v>
      </c>
      <c r="AF381" s="1" t="s">
        <v>80</v>
      </c>
      <c r="AG381" s="1">
        <f>8/4</f>
        <v>2</v>
      </c>
      <c r="AH381" s="1" t="s">
        <v>76</v>
      </c>
      <c r="AI381" s="1" t="s">
        <v>76</v>
      </c>
      <c r="AJ381" s="1" t="s">
        <v>81</v>
      </c>
      <c r="AK381" s="1" t="s">
        <v>82</v>
      </c>
      <c r="AL381" s="1" t="s">
        <v>83</v>
      </c>
      <c r="AM381" s="1" t="s">
        <v>114</v>
      </c>
      <c r="AN381" s="1" t="s">
        <v>81</v>
      </c>
      <c r="AO381" s="1" t="s">
        <v>92</v>
      </c>
      <c r="AP381" s="1" t="s">
        <v>81</v>
      </c>
    </row>
    <row r="382" spans="1:63" x14ac:dyDescent="0.15">
      <c r="A382" s="1" t="s">
        <v>63</v>
      </c>
      <c r="B382" s="1" t="s">
        <v>64</v>
      </c>
      <c r="C382" s="1">
        <v>2019001394</v>
      </c>
      <c r="D382" s="1" t="s">
        <v>252</v>
      </c>
      <c r="E382" s="1" t="s">
        <v>85</v>
      </c>
      <c r="F382" s="1">
        <v>55</v>
      </c>
      <c r="G382" s="1" t="s">
        <v>86</v>
      </c>
      <c r="H382" s="6" t="s">
        <v>87</v>
      </c>
      <c r="I382" s="1">
        <v>190305007</v>
      </c>
      <c r="J382">
        <v>20190304</v>
      </c>
      <c r="K382" s="9" t="s">
        <v>73</v>
      </c>
      <c r="L382" s="1">
        <v>3</v>
      </c>
      <c r="M382">
        <v>20190813</v>
      </c>
      <c r="N382" s="1" t="s">
        <v>101</v>
      </c>
      <c r="Q382" s="1" t="s">
        <v>102</v>
      </c>
      <c r="Y382" s="1" t="s">
        <v>77</v>
      </c>
      <c r="Z382" s="1">
        <f>4</f>
        <v>4</v>
      </c>
      <c r="AD382" s="1" t="s">
        <v>105</v>
      </c>
      <c r="AE382" s="1" t="s">
        <v>106</v>
      </c>
      <c r="AF382" s="1">
        <f>64/2</f>
        <v>32</v>
      </c>
      <c r="AH382" s="1" t="s">
        <v>76</v>
      </c>
      <c r="AI382" s="1" t="s">
        <v>76</v>
      </c>
      <c r="AJ382" s="1" t="s">
        <v>81</v>
      </c>
      <c r="AL382" s="1">
        <f>2</f>
        <v>2</v>
      </c>
      <c r="AM382" s="1" t="s">
        <v>122</v>
      </c>
      <c r="AN382" s="1">
        <f>4</f>
        <v>4</v>
      </c>
      <c r="AQ382" s="1" t="s">
        <v>77</v>
      </c>
      <c r="BG382" s="1">
        <f>16</f>
        <v>16</v>
      </c>
      <c r="BH382" s="1" t="s">
        <v>76</v>
      </c>
      <c r="BI382" s="1">
        <f>16</f>
        <v>16</v>
      </c>
    </row>
    <row r="383" spans="1:63" x14ac:dyDescent="0.15">
      <c r="A383" s="1" t="s">
        <v>63</v>
      </c>
      <c r="B383" s="1" t="s">
        <v>64</v>
      </c>
      <c r="C383" s="1">
        <v>2019002459</v>
      </c>
      <c r="D383" s="1" t="s">
        <v>318</v>
      </c>
      <c r="E383" s="1" t="s">
        <v>85</v>
      </c>
      <c r="F383" s="1">
        <v>80</v>
      </c>
      <c r="G383" s="1" t="s">
        <v>86</v>
      </c>
      <c r="H383" s="6" t="s">
        <v>87</v>
      </c>
      <c r="I383" s="1">
        <v>190305014</v>
      </c>
      <c r="J383">
        <v>20190304</v>
      </c>
      <c r="K383" s="9" t="s">
        <v>69</v>
      </c>
      <c r="L383" s="1">
        <v>11</v>
      </c>
      <c r="M383">
        <v>20190813</v>
      </c>
      <c r="N383" s="1" t="s">
        <v>142</v>
      </c>
      <c r="Q383" s="1" t="s">
        <v>143</v>
      </c>
      <c r="Y383" s="1" t="s">
        <v>76</v>
      </c>
      <c r="AB383" s="1" t="s">
        <v>94</v>
      </c>
      <c r="AJ383" s="1" t="s">
        <v>76</v>
      </c>
      <c r="AK383" s="1" t="s">
        <v>82</v>
      </c>
      <c r="AL383" s="1" t="s">
        <v>98</v>
      </c>
      <c r="AR383" s="1">
        <f>4</f>
        <v>4</v>
      </c>
      <c r="AS383" s="1" t="s">
        <v>144</v>
      </c>
      <c r="AU383" s="1" t="s">
        <v>77</v>
      </c>
      <c r="AW383" s="1" t="s">
        <v>76</v>
      </c>
      <c r="AY383" s="1" t="s">
        <v>122</v>
      </c>
      <c r="AZ383" s="1" t="s">
        <v>77</v>
      </c>
      <c r="BA383" s="1" t="s">
        <v>98</v>
      </c>
      <c r="BB383" s="1" t="s">
        <v>76</v>
      </c>
      <c r="BC383" s="1" t="s">
        <v>180</v>
      </c>
      <c r="BF383" s="1">
        <f>32</f>
        <v>32</v>
      </c>
    </row>
    <row r="384" spans="1:63" x14ac:dyDescent="0.15">
      <c r="A384" s="1" t="s">
        <v>63</v>
      </c>
      <c r="B384" s="1" t="s">
        <v>64</v>
      </c>
      <c r="C384" s="1">
        <v>2019001394</v>
      </c>
      <c r="D384" s="1" t="s">
        <v>252</v>
      </c>
      <c r="E384" s="1" t="s">
        <v>85</v>
      </c>
      <c r="F384" s="1">
        <v>55</v>
      </c>
      <c r="G384" s="1" t="s">
        <v>86</v>
      </c>
      <c r="H384" s="6" t="s">
        <v>87</v>
      </c>
      <c r="I384" s="1">
        <v>190305023</v>
      </c>
      <c r="J384">
        <v>20190304</v>
      </c>
      <c r="K384" s="9" t="s">
        <v>73</v>
      </c>
      <c r="L384" s="1">
        <v>3</v>
      </c>
      <c r="M384">
        <v>20190813</v>
      </c>
      <c r="N384" s="1" t="s">
        <v>101</v>
      </c>
      <c r="Q384" s="1" t="s">
        <v>102</v>
      </c>
      <c r="Y384" s="1" t="s">
        <v>77</v>
      </c>
      <c r="Z384" s="1">
        <f>4</f>
        <v>4</v>
      </c>
      <c r="AD384" s="1" t="s">
        <v>105</v>
      </c>
      <c r="AE384" s="1" t="s">
        <v>106</v>
      </c>
      <c r="AF384" s="1">
        <f>64/2</f>
        <v>32</v>
      </c>
      <c r="AH384" s="1" t="s">
        <v>76</v>
      </c>
      <c r="AI384" s="1" t="s">
        <v>76</v>
      </c>
      <c r="AJ384" s="1" t="s">
        <v>81</v>
      </c>
      <c r="AL384" s="1">
        <f>2</f>
        <v>2</v>
      </c>
      <c r="AM384" s="1" t="s">
        <v>122</v>
      </c>
      <c r="AN384" s="1">
        <f>4</f>
        <v>4</v>
      </c>
      <c r="AQ384" s="1" t="s">
        <v>77</v>
      </c>
      <c r="BG384" s="1">
        <f>16</f>
        <v>16</v>
      </c>
      <c r="BH384" s="1" t="s">
        <v>76</v>
      </c>
      <c r="BI384" s="1">
        <f>16</f>
        <v>16</v>
      </c>
    </row>
    <row r="385" spans="1:63" x14ac:dyDescent="0.15">
      <c r="A385" s="1" t="s">
        <v>63</v>
      </c>
      <c r="B385" s="1" t="s">
        <v>64</v>
      </c>
      <c r="C385" s="1">
        <v>2019002927</v>
      </c>
      <c r="D385" s="1" t="s">
        <v>319</v>
      </c>
      <c r="E385" s="1" t="s">
        <v>85</v>
      </c>
      <c r="F385" s="1">
        <v>53</v>
      </c>
      <c r="G385" s="1" t="s">
        <v>194</v>
      </c>
      <c r="H385" s="2" t="s">
        <v>195</v>
      </c>
      <c r="I385" s="1">
        <v>190305024</v>
      </c>
      <c r="J385">
        <v>20190305</v>
      </c>
      <c r="K385" s="9" t="s">
        <v>149</v>
      </c>
      <c r="L385" s="1">
        <v>60</v>
      </c>
      <c r="M385">
        <v>20190813</v>
      </c>
      <c r="N385" s="1" t="s">
        <v>142</v>
      </c>
      <c r="Q385" s="1" t="s">
        <v>143</v>
      </c>
      <c r="Y385" s="1" t="s">
        <v>76</v>
      </c>
      <c r="AB385" s="1" t="s">
        <v>81</v>
      </c>
      <c r="AJ385" s="1" t="s">
        <v>76</v>
      </c>
      <c r="AK385" s="1" t="s">
        <v>82</v>
      </c>
      <c r="AL385" s="1" t="s">
        <v>136</v>
      </c>
      <c r="AO385" s="1" t="s">
        <v>91</v>
      </c>
      <c r="AR385" s="1" t="s">
        <v>122</v>
      </c>
      <c r="AS385" s="1" t="s">
        <v>144</v>
      </c>
      <c r="AT385" s="1" t="s">
        <v>136</v>
      </c>
      <c r="AU385" s="1" t="s">
        <v>77</v>
      </c>
      <c r="AV385" s="1" t="s">
        <v>122</v>
      </c>
      <c r="AW385" s="1" t="s">
        <v>76</v>
      </c>
      <c r="AX385" s="1" t="s">
        <v>83</v>
      </c>
      <c r="AY385" s="1" t="s">
        <v>122</v>
      </c>
      <c r="AZ385" s="1" t="s">
        <v>77</v>
      </c>
      <c r="BA385" s="1" t="s">
        <v>77</v>
      </c>
      <c r="BB385" s="1" t="s">
        <v>76</v>
      </c>
      <c r="BC385" s="1" t="s">
        <v>83</v>
      </c>
    </row>
    <row r="386" spans="1:63" x14ac:dyDescent="0.15">
      <c r="A386" s="1" t="s">
        <v>63</v>
      </c>
      <c r="B386" s="1" t="s">
        <v>64</v>
      </c>
      <c r="C386" s="1">
        <v>2019002503</v>
      </c>
      <c r="D386" s="1" t="s">
        <v>296</v>
      </c>
      <c r="E386" s="1" t="s">
        <v>85</v>
      </c>
      <c r="F386" s="1">
        <v>46</v>
      </c>
      <c r="G386" s="1" t="s">
        <v>67</v>
      </c>
      <c r="H386" s="2" t="s">
        <v>68</v>
      </c>
      <c r="I386" s="1">
        <v>190306004</v>
      </c>
      <c r="J386">
        <v>20190306</v>
      </c>
      <c r="K386" s="9" t="s">
        <v>73</v>
      </c>
      <c r="L386" s="1">
        <v>3</v>
      </c>
      <c r="M386">
        <v>20190813</v>
      </c>
      <c r="N386" s="1" t="s">
        <v>111</v>
      </c>
      <c r="Q386" s="1" t="s">
        <v>112</v>
      </c>
      <c r="W386" s="1" t="s">
        <v>98</v>
      </c>
      <c r="X386" s="1" t="s">
        <v>92</v>
      </c>
      <c r="Y386" s="1" t="s">
        <v>94</v>
      </c>
      <c r="Z386" s="1" t="s">
        <v>92</v>
      </c>
      <c r="AA386" s="1" t="s">
        <v>92</v>
      </c>
      <c r="AB386" s="1" t="s">
        <v>92</v>
      </c>
      <c r="AC386" s="1" t="s">
        <v>95</v>
      </c>
      <c r="AD386" s="1" t="s">
        <v>113</v>
      </c>
      <c r="AE386" s="1" t="s">
        <v>96</v>
      </c>
      <c r="AF386" s="1" t="s">
        <v>96</v>
      </c>
      <c r="AG386" s="1" t="s">
        <v>113</v>
      </c>
      <c r="AH386" s="1" t="s">
        <v>94</v>
      </c>
      <c r="AI386" s="1" t="s">
        <v>94</v>
      </c>
      <c r="AJ386" s="1" t="s">
        <v>95</v>
      </c>
      <c r="AK386" s="1" t="s">
        <v>82</v>
      </c>
      <c r="AL386" s="1" t="s">
        <v>98</v>
      </c>
      <c r="AM386" s="1" t="s">
        <v>99</v>
      </c>
      <c r="AN386" s="1" t="s">
        <v>92</v>
      </c>
      <c r="AO386" s="1" t="s">
        <v>91</v>
      </c>
      <c r="AP386" s="1" t="s">
        <v>81</v>
      </c>
    </row>
    <row r="387" spans="1:63" x14ac:dyDescent="0.15">
      <c r="A387" s="1" t="s">
        <v>63</v>
      </c>
      <c r="B387" s="1" t="s">
        <v>64</v>
      </c>
      <c r="C387" s="1">
        <v>2019002545</v>
      </c>
      <c r="D387" s="1" t="s">
        <v>293</v>
      </c>
      <c r="E387" s="1" t="s">
        <v>85</v>
      </c>
      <c r="F387" s="1">
        <v>89</v>
      </c>
      <c r="G387" s="1" t="s">
        <v>67</v>
      </c>
      <c r="H387" s="2" t="s">
        <v>68</v>
      </c>
      <c r="I387" s="1">
        <v>190306005</v>
      </c>
      <c r="J387">
        <v>20190306</v>
      </c>
      <c r="K387" s="9" t="s">
        <v>73</v>
      </c>
      <c r="L387" s="1">
        <v>3</v>
      </c>
      <c r="M387">
        <v>20190813</v>
      </c>
      <c r="N387" s="1" t="s">
        <v>255</v>
      </c>
      <c r="Q387" s="1" t="s">
        <v>256</v>
      </c>
      <c r="AF387" s="1" t="s">
        <v>96</v>
      </c>
      <c r="AH387" s="1" t="s">
        <v>76</v>
      </c>
      <c r="AK387" s="1" t="s">
        <v>257</v>
      </c>
      <c r="AL387" s="1" t="s">
        <v>122</v>
      </c>
      <c r="AN387" s="1" t="s">
        <v>76</v>
      </c>
      <c r="AO387" s="1" t="s">
        <v>91</v>
      </c>
      <c r="AP387" s="1" t="s">
        <v>81</v>
      </c>
    </row>
    <row r="388" spans="1:63" x14ac:dyDescent="0.15">
      <c r="A388" s="1" t="s">
        <v>63</v>
      </c>
      <c r="B388" s="1" t="s">
        <v>64</v>
      </c>
      <c r="C388" s="1">
        <v>2019003544</v>
      </c>
      <c r="D388" s="1" t="s">
        <v>320</v>
      </c>
      <c r="E388" s="1" t="s">
        <v>85</v>
      </c>
      <c r="F388" s="1">
        <v>82</v>
      </c>
      <c r="G388" s="1" t="s">
        <v>276</v>
      </c>
      <c r="H388" s="6" t="s">
        <v>277</v>
      </c>
      <c r="I388" s="1">
        <v>190306011</v>
      </c>
      <c r="J388">
        <v>20190305</v>
      </c>
      <c r="K388" s="9" t="s">
        <v>73</v>
      </c>
      <c r="L388" s="1">
        <v>3</v>
      </c>
      <c r="M388">
        <v>20190813</v>
      </c>
      <c r="N388" s="1" t="s">
        <v>111</v>
      </c>
      <c r="Q388" s="1" t="s">
        <v>112</v>
      </c>
      <c r="W388" s="1" t="s">
        <v>77</v>
      </c>
      <c r="X388" s="1" t="s">
        <v>91</v>
      </c>
      <c r="Y388" s="1" t="s">
        <v>76</v>
      </c>
      <c r="Z388" s="1" t="s">
        <v>77</v>
      </c>
      <c r="AA388" s="1" t="s">
        <v>92</v>
      </c>
      <c r="AB388" s="1" t="s">
        <v>91</v>
      </c>
      <c r="AC388" s="1" t="s">
        <v>76</v>
      </c>
      <c r="AD388" s="1" t="s">
        <v>78</v>
      </c>
      <c r="AE388" s="1" t="s">
        <v>79</v>
      </c>
      <c r="AF388" s="1" t="s">
        <v>80</v>
      </c>
      <c r="AG388" s="1" t="s">
        <v>78</v>
      </c>
      <c r="AH388" s="1" t="s">
        <v>76</v>
      </c>
      <c r="AI388" s="1" t="s">
        <v>76</v>
      </c>
      <c r="AJ388" s="1" t="s">
        <v>81</v>
      </c>
      <c r="AK388" s="1" t="s">
        <v>82</v>
      </c>
      <c r="AL388" s="1" t="s">
        <v>83</v>
      </c>
      <c r="AM388" s="1" t="s">
        <v>114</v>
      </c>
      <c r="AN388" s="1" t="s">
        <v>81</v>
      </c>
      <c r="AO388" s="1" t="s">
        <v>91</v>
      </c>
      <c r="AP388" s="1" t="s">
        <v>81</v>
      </c>
    </row>
    <row r="389" spans="1:63" x14ac:dyDescent="0.15">
      <c r="A389" s="1" t="s">
        <v>63</v>
      </c>
      <c r="B389" s="1" t="s">
        <v>64</v>
      </c>
      <c r="C389" s="1">
        <v>2019003544</v>
      </c>
      <c r="D389" s="1" t="s">
        <v>320</v>
      </c>
      <c r="E389" s="1" t="s">
        <v>85</v>
      </c>
      <c r="F389" s="1">
        <v>82</v>
      </c>
      <c r="G389" s="1" t="s">
        <v>276</v>
      </c>
      <c r="H389" s="6" t="s">
        <v>277</v>
      </c>
      <c r="I389" s="1">
        <v>190306011</v>
      </c>
      <c r="J389">
        <v>20190305</v>
      </c>
      <c r="K389" s="9" t="s">
        <v>73</v>
      </c>
      <c r="L389" s="1">
        <v>3</v>
      </c>
      <c r="M389">
        <v>20190813</v>
      </c>
      <c r="N389" s="1" t="s">
        <v>156</v>
      </c>
      <c r="Q389" s="1" t="s">
        <v>157</v>
      </c>
      <c r="Y389" s="1" t="s">
        <v>76</v>
      </c>
      <c r="Z389" s="1" t="s">
        <v>77</v>
      </c>
      <c r="AC389" s="1">
        <f>8</f>
        <v>8</v>
      </c>
      <c r="AD389" s="1" t="s">
        <v>78</v>
      </c>
      <c r="AE389" s="1" t="s">
        <v>79</v>
      </c>
      <c r="AF389" s="1" t="s">
        <v>80</v>
      </c>
      <c r="AG389" s="1" t="s">
        <v>78</v>
      </c>
      <c r="AH389" s="1" t="s">
        <v>76</v>
      </c>
      <c r="AI389" s="1" t="s">
        <v>76</v>
      </c>
      <c r="AJ389" s="1" t="s">
        <v>81</v>
      </c>
      <c r="AK389" s="1" t="s">
        <v>82</v>
      </c>
      <c r="AL389" s="1" t="s">
        <v>83</v>
      </c>
      <c r="AM389" s="1" t="s">
        <v>114</v>
      </c>
      <c r="AN389" s="1" t="s">
        <v>81</v>
      </c>
      <c r="AP389" s="1" t="s">
        <v>81</v>
      </c>
      <c r="AQ389" s="1" t="s">
        <v>77</v>
      </c>
    </row>
    <row r="390" spans="1:63" x14ac:dyDescent="0.15">
      <c r="A390" s="1" t="s">
        <v>63</v>
      </c>
      <c r="B390" s="1" t="s">
        <v>64</v>
      </c>
      <c r="C390" s="1">
        <v>2019002545</v>
      </c>
      <c r="D390" s="1" t="s">
        <v>293</v>
      </c>
      <c r="E390" s="1" t="s">
        <v>85</v>
      </c>
      <c r="F390" s="1">
        <v>89</v>
      </c>
      <c r="G390" s="1" t="s">
        <v>67</v>
      </c>
      <c r="H390" s="2" t="s">
        <v>68</v>
      </c>
      <c r="I390" s="1">
        <v>190307001</v>
      </c>
      <c r="J390">
        <v>20190307</v>
      </c>
      <c r="K390" s="9" t="s">
        <v>73</v>
      </c>
      <c r="L390" s="1">
        <v>3</v>
      </c>
      <c r="M390">
        <v>20190813</v>
      </c>
      <c r="N390" s="1" t="s">
        <v>255</v>
      </c>
      <c r="Q390" s="1" t="s">
        <v>256</v>
      </c>
      <c r="AF390" s="1" t="s">
        <v>96</v>
      </c>
      <c r="AH390" s="1" t="s">
        <v>76</v>
      </c>
      <c r="AK390" s="1" t="s">
        <v>257</v>
      </c>
      <c r="AL390" s="1">
        <f>0.5</f>
        <v>0.5</v>
      </c>
      <c r="AN390" s="1" t="s">
        <v>76</v>
      </c>
      <c r="AO390" s="1" t="s">
        <v>91</v>
      </c>
      <c r="AP390" s="1" t="s">
        <v>81</v>
      </c>
    </row>
    <row r="391" spans="1:63" x14ac:dyDescent="0.15">
      <c r="A391" s="1" t="s">
        <v>63</v>
      </c>
      <c r="B391" s="1" t="s">
        <v>64</v>
      </c>
      <c r="C391" s="1">
        <v>2019002459</v>
      </c>
      <c r="D391" s="1" t="s">
        <v>318</v>
      </c>
      <c r="E391" s="1" t="s">
        <v>85</v>
      </c>
      <c r="F391" s="1">
        <v>80</v>
      </c>
      <c r="G391" s="1" t="s">
        <v>86</v>
      </c>
      <c r="H391" s="6" t="s">
        <v>87</v>
      </c>
      <c r="I391" s="1">
        <v>190307004</v>
      </c>
      <c r="J391">
        <v>20190304</v>
      </c>
      <c r="K391" s="9" t="s">
        <v>73</v>
      </c>
      <c r="L391" s="1">
        <v>3</v>
      </c>
      <c r="M391">
        <v>20190813</v>
      </c>
      <c r="N391" s="1" t="s">
        <v>101</v>
      </c>
      <c r="Q391" s="1" t="s">
        <v>102</v>
      </c>
      <c r="Y391" s="1" t="s">
        <v>77</v>
      </c>
      <c r="Z391" s="1">
        <f>4</f>
        <v>4</v>
      </c>
      <c r="AD391" s="1" t="s">
        <v>105</v>
      </c>
      <c r="AE391" s="1" t="s">
        <v>106</v>
      </c>
      <c r="AF391" s="1">
        <f>32/2</f>
        <v>16</v>
      </c>
      <c r="AH391" s="1">
        <f>2</f>
        <v>2</v>
      </c>
      <c r="AI391" s="1" t="s">
        <v>76</v>
      </c>
      <c r="AJ391" s="1" t="s">
        <v>81</v>
      </c>
      <c r="AL391" s="1">
        <f>1</f>
        <v>1</v>
      </c>
      <c r="AM391" s="1" t="s">
        <v>122</v>
      </c>
      <c r="AN391" s="1">
        <f>4</f>
        <v>4</v>
      </c>
      <c r="AQ391" s="1" t="s">
        <v>77</v>
      </c>
      <c r="BG391" s="1" t="s">
        <v>91</v>
      </c>
      <c r="BH391" s="1" t="s">
        <v>76</v>
      </c>
      <c r="BI391" s="1" t="s">
        <v>91</v>
      </c>
    </row>
    <row r="392" spans="1:63" x14ac:dyDescent="0.15">
      <c r="A392" s="1" t="s">
        <v>63</v>
      </c>
      <c r="B392" s="1" t="s">
        <v>64</v>
      </c>
      <c r="C392" s="1">
        <v>2019002459</v>
      </c>
      <c r="D392" s="1" t="s">
        <v>318</v>
      </c>
      <c r="E392" s="1" t="s">
        <v>85</v>
      </c>
      <c r="F392" s="1">
        <v>80</v>
      </c>
      <c r="G392" s="1" t="s">
        <v>86</v>
      </c>
      <c r="H392" s="6" t="s">
        <v>87</v>
      </c>
      <c r="I392" s="1">
        <v>190307004</v>
      </c>
      <c r="J392">
        <v>20190304</v>
      </c>
      <c r="K392" s="9" t="s">
        <v>73</v>
      </c>
      <c r="L392" s="1">
        <v>3</v>
      </c>
      <c r="M392">
        <v>20190813</v>
      </c>
      <c r="N392" s="1" t="s">
        <v>111</v>
      </c>
      <c r="Q392" s="1" t="s">
        <v>112</v>
      </c>
      <c r="W392" s="1" t="s">
        <v>98</v>
      </c>
      <c r="X392" s="1" t="s">
        <v>92</v>
      </c>
      <c r="Y392" s="1" t="s">
        <v>94</v>
      </c>
      <c r="Z392" s="1">
        <f>16</f>
        <v>16</v>
      </c>
      <c r="AA392" s="1" t="s">
        <v>92</v>
      </c>
      <c r="AB392" s="1" t="s">
        <v>92</v>
      </c>
      <c r="AC392" s="1" t="s">
        <v>95</v>
      </c>
      <c r="AD392" s="1">
        <f>32/1</f>
        <v>32</v>
      </c>
      <c r="AE392" s="1">
        <f>16/4</f>
        <v>4</v>
      </c>
      <c r="AF392" s="1">
        <f>64/2</f>
        <v>32</v>
      </c>
      <c r="AG392" s="1" t="s">
        <v>113</v>
      </c>
      <c r="AH392" s="1" t="s">
        <v>76</v>
      </c>
      <c r="AI392" s="1" t="s">
        <v>76</v>
      </c>
      <c r="AJ392" s="1" t="s">
        <v>95</v>
      </c>
      <c r="AK392" s="1" t="s">
        <v>97</v>
      </c>
      <c r="AL392" s="1">
        <f>4</f>
        <v>4</v>
      </c>
      <c r="AM392" s="1">
        <f>2</f>
        <v>2</v>
      </c>
      <c r="AN392" s="1" t="s">
        <v>92</v>
      </c>
      <c r="AO392" s="1" t="s">
        <v>92</v>
      </c>
      <c r="AP392" s="1" t="s">
        <v>94</v>
      </c>
    </row>
    <row r="393" spans="1:63" x14ac:dyDescent="0.15">
      <c r="A393" s="1" t="s">
        <v>63</v>
      </c>
      <c r="B393" s="1" t="s">
        <v>64</v>
      </c>
      <c r="C393" s="1">
        <v>2019003426</v>
      </c>
      <c r="D393" s="1" t="s">
        <v>317</v>
      </c>
      <c r="E393" s="1" t="s">
        <v>85</v>
      </c>
      <c r="F393" s="1">
        <v>74</v>
      </c>
      <c r="G393" s="1" t="s">
        <v>67</v>
      </c>
      <c r="H393" s="2" t="s">
        <v>68</v>
      </c>
      <c r="I393" s="1">
        <v>190307005</v>
      </c>
      <c r="J393">
        <v>20190307</v>
      </c>
      <c r="K393" s="9" t="s">
        <v>73</v>
      </c>
      <c r="L393" s="1">
        <v>3</v>
      </c>
      <c r="M393">
        <v>20190813</v>
      </c>
      <c r="N393" s="1" t="s">
        <v>111</v>
      </c>
      <c r="Q393" s="1" t="s">
        <v>112</v>
      </c>
      <c r="W393" s="1" t="s">
        <v>77</v>
      </c>
      <c r="X393" s="1" t="s">
        <v>91</v>
      </c>
      <c r="Y393" s="1" t="s">
        <v>76</v>
      </c>
      <c r="Z393" s="1" t="s">
        <v>77</v>
      </c>
      <c r="AA393" s="1" t="s">
        <v>92</v>
      </c>
      <c r="AB393" s="1" t="s">
        <v>91</v>
      </c>
      <c r="AC393" s="1" t="s">
        <v>76</v>
      </c>
      <c r="AD393" s="1" t="s">
        <v>78</v>
      </c>
      <c r="AE393" s="1" t="s">
        <v>79</v>
      </c>
      <c r="AF393" s="1" t="s">
        <v>80</v>
      </c>
      <c r="AG393" s="1" t="s">
        <v>78</v>
      </c>
      <c r="AH393" s="1" t="s">
        <v>76</v>
      </c>
      <c r="AI393" s="1" t="s">
        <v>76</v>
      </c>
      <c r="AJ393" s="1" t="s">
        <v>81</v>
      </c>
      <c r="AK393" s="1" t="s">
        <v>82</v>
      </c>
      <c r="AL393" s="1" t="s">
        <v>83</v>
      </c>
      <c r="AM393" s="1" t="s">
        <v>114</v>
      </c>
      <c r="AN393" s="1" t="s">
        <v>81</v>
      </c>
      <c r="AO393" s="1">
        <f>16</f>
        <v>16</v>
      </c>
      <c r="AP393" s="1" t="s">
        <v>81</v>
      </c>
    </row>
    <row r="394" spans="1:63" x14ac:dyDescent="0.15">
      <c r="A394" s="1" t="s">
        <v>63</v>
      </c>
      <c r="B394" s="1" t="s">
        <v>64</v>
      </c>
      <c r="C394" s="1">
        <v>2019002545</v>
      </c>
      <c r="D394" s="1" t="s">
        <v>293</v>
      </c>
      <c r="E394" s="1" t="s">
        <v>85</v>
      </c>
      <c r="F394" s="1">
        <v>89</v>
      </c>
      <c r="G394" s="1" t="s">
        <v>67</v>
      </c>
      <c r="H394" s="2" t="s">
        <v>68</v>
      </c>
      <c r="I394" s="1">
        <v>190307008</v>
      </c>
      <c r="J394">
        <v>20190307</v>
      </c>
      <c r="K394" s="9" t="s">
        <v>69</v>
      </c>
      <c r="L394" s="1">
        <v>11</v>
      </c>
      <c r="M394">
        <v>20190813</v>
      </c>
      <c r="N394" s="1" t="s">
        <v>70</v>
      </c>
      <c r="Q394" s="1" t="s">
        <v>71</v>
      </c>
      <c r="BK394" s="1" t="s">
        <v>76</v>
      </c>
    </row>
    <row r="395" spans="1:63" x14ac:dyDescent="0.15">
      <c r="A395" s="1" t="s">
        <v>63</v>
      </c>
      <c r="B395" s="1" t="s">
        <v>64</v>
      </c>
      <c r="C395" s="1">
        <v>2019002843</v>
      </c>
      <c r="D395" s="1" t="s">
        <v>321</v>
      </c>
      <c r="E395" s="1" t="s">
        <v>66</v>
      </c>
      <c r="F395" s="1">
        <v>67</v>
      </c>
      <c r="G395" s="1" t="s">
        <v>67</v>
      </c>
      <c r="H395" s="2" t="s">
        <v>68</v>
      </c>
      <c r="I395" s="1">
        <v>190307009</v>
      </c>
      <c r="J395">
        <v>20190307</v>
      </c>
      <c r="K395" s="9" t="s">
        <v>69</v>
      </c>
      <c r="L395" s="1">
        <v>11</v>
      </c>
      <c r="M395">
        <v>20190813</v>
      </c>
      <c r="N395" s="1" t="s">
        <v>89</v>
      </c>
      <c r="Q395" s="1" t="s">
        <v>90</v>
      </c>
      <c r="W395" s="1" t="s">
        <v>98</v>
      </c>
      <c r="X395" s="1" t="s">
        <v>92</v>
      </c>
      <c r="Y395" s="1" t="s">
        <v>94</v>
      </c>
      <c r="Z395" s="1">
        <f>8</f>
        <v>8</v>
      </c>
      <c r="AA395" s="1" t="s">
        <v>92</v>
      </c>
      <c r="AB395" s="1" t="s">
        <v>91</v>
      </c>
      <c r="AC395" s="1" t="s">
        <v>95</v>
      </c>
      <c r="AD395" s="1">
        <f>16/8</f>
        <v>2</v>
      </c>
      <c r="AE395" s="1" t="s">
        <v>79</v>
      </c>
      <c r="AF395" s="1">
        <f>16/2</f>
        <v>8</v>
      </c>
      <c r="AG395" s="1">
        <f>8/4</f>
        <v>2</v>
      </c>
      <c r="AH395" s="1" t="s">
        <v>76</v>
      </c>
      <c r="AI395" s="1" t="s">
        <v>76</v>
      </c>
      <c r="AJ395" s="1" t="s">
        <v>81</v>
      </c>
      <c r="AK395" s="1" t="s">
        <v>82</v>
      </c>
      <c r="AL395" s="1" t="s">
        <v>98</v>
      </c>
      <c r="AM395" s="1" t="s">
        <v>99</v>
      </c>
      <c r="AN395" s="1">
        <f>16</f>
        <v>16</v>
      </c>
      <c r="AP395" s="1" t="s">
        <v>81</v>
      </c>
      <c r="BF395" s="1" t="s">
        <v>129</v>
      </c>
    </row>
    <row r="396" spans="1:63" x14ac:dyDescent="0.15">
      <c r="A396" s="1" t="s">
        <v>63</v>
      </c>
      <c r="B396" s="1" t="s">
        <v>64</v>
      </c>
      <c r="C396" s="1">
        <v>2019002843</v>
      </c>
      <c r="D396" s="1" t="s">
        <v>321</v>
      </c>
      <c r="E396" s="1" t="s">
        <v>66</v>
      </c>
      <c r="F396" s="1">
        <v>67</v>
      </c>
      <c r="G396" s="1" t="s">
        <v>67</v>
      </c>
      <c r="H396" s="2" t="s">
        <v>68</v>
      </c>
      <c r="I396" s="1">
        <v>190307009</v>
      </c>
      <c r="J396">
        <v>20190307</v>
      </c>
      <c r="K396" s="9" t="s">
        <v>69</v>
      </c>
      <c r="L396" s="1">
        <v>11</v>
      </c>
      <c r="M396">
        <v>20190813</v>
      </c>
      <c r="N396" s="1" t="s">
        <v>70</v>
      </c>
      <c r="Q396" s="1" t="s">
        <v>71</v>
      </c>
      <c r="BK396" s="1" t="s">
        <v>76</v>
      </c>
    </row>
    <row r="397" spans="1:63" x14ac:dyDescent="0.15">
      <c r="A397" s="1" t="s">
        <v>63</v>
      </c>
      <c r="B397" s="1" t="s">
        <v>64</v>
      </c>
      <c r="C397" s="1">
        <v>2019003700</v>
      </c>
      <c r="D397" s="1" t="s">
        <v>322</v>
      </c>
      <c r="E397" s="1" t="s">
        <v>85</v>
      </c>
      <c r="F397" s="1">
        <v>63</v>
      </c>
      <c r="G397" s="1" t="s">
        <v>127</v>
      </c>
      <c r="H397" s="2" t="s">
        <v>128</v>
      </c>
      <c r="I397" s="1">
        <v>190307021</v>
      </c>
      <c r="J397">
        <v>20190307</v>
      </c>
      <c r="K397" s="9" t="s">
        <v>69</v>
      </c>
      <c r="L397" s="1">
        <v>11</v>
      </c>
      <c r="M397">
        <v>20190813</v>
      </c>
      <c r="N397" s="1" t="s">
        <v>111</v>
      </c>
      <c r="Q397" s="1" t="s">
        <v>112</v>
      </c>
      <c r="W397" s="1" t="s">
        <v>98</v>
      </c>
      <c r="X397" s="1" t="s">
        <v>92</v>
      </c>
      <c r="Y397" s="1" t="s">
        <v>94</v>
      </c>
      <c r="Z397" s="1" t="s">
        <v>77</v>
      </c>
      <c r="AA397" s="1" t="s">
        <v>92</v>
      </c>
      <c r="AB397" s="1" t="s">
        <v>92</v>
      </c>
      <c r="AC397" s="1" t="s">
        <v>76</v>
      </c>
      <c r="AD397" s="1">
        <f>32/1</f>
        <v>32</v>
      </c>
      <c r="AE397" s="1" t="s">
        <v>96</v>
      </c>
      <c r="AF397" s="1" t="s">
        <v>96</v>
      </c>
      <c r="AG397" s="1" t="s">
        <v>113</v>
      </c>
      <c r="AH397" s="1" t="s">
        <v>76</v>
      </c>
      <c r="AI397" s="1" t="s">
        <v>76</v>
      </c>
      <c r="AJ397" s="1" t="s">
        <v>81</v>
      </c>
      <c r="AK397" s="1" t="s">
        <v>97</v>
      </c>
      <c r="AL397" s="1" t="s">
        <v>98</v>
      </c>
      <c r="AM397" s="1" t="s">
        <v>99</v>
      </c>
      <c r="AN397" s="1" t="s">
        <v>81</v>
      </c>
      <c r="AP397" s="1" t="s">
        <v>81</v>
      </c>
      <c r="BF397" s="1" t="s">
        <v>103</v>
      </c>
    </row>
    <row r="398" spans="1:63" x14ac:dyDescent="0.15">
      <c r="A398" s="1" t="s">
        <v>63</v>
      </c>
      <c r="B398" s="1" t="s">
        <v>64</v>
      </c>
      <c r="C398" s="1">
        <v>2019003701</v>
      </c>
      <c r="D398" s="1" t="s">
        <v>323</v>
      </c>
      <c r="E398" s="1" t="s">
        <v>66</v>
      </c>
      <c r="F398" s="1">
        <v>80</v>
      </c>
      <c r="G398" s="1" t="s">
        <v>276</v>
      </c>
      <c r="H398" s="6" t="s">
        <v>277</v>
      </c>
      <c r="I398" s="1">
        <v>190307301</v>
      </c>
      <c r="J398">
        <v>20190307</v>
      </c>
      <c r="K398" s="9" t="s">
        <v>88</v>
      </c>
      <c r="L398" s="1">
        <v>12</v>
      </c>
      <c r="M398">
        <v>20190813</v>
      </c>
      <c r="N398" s="1" t="s">
        <v>111</v>
      </c>
      <c r="Q398" s="1" t="s">
        <v>112</v>
      </c>
      <c r="W398" s="1" t="s">
        <v>77</v>
      </c>
      <c r="X398" s="1" t="s">
        <v>91</v>
      </c>
      <c r="Y398" s="1" t="s">
        <v>76</v>
      </c>
      <c r="Z398" s="1" t="s">
        <v>77</v>
      </c>
      <c r="AA398" s="1" t="s">
        <v>92</v>
      </c>
      <c r="AB398" s="1" t="s">
        <v>91</v>
      </c>
      <c r="AC398" s="1" t="s">
        <v>76</v>
      </c>
      <c r="AD398" s="1" t="s">
        <v>78</v>
      </c>
      <c r="AE398" s="1" t="s">
        <v>79</v>
      </c>
      <c r="AF398" s="1" t="s">
        <v>80</v>
      </c>
      <c r="AG398" s="1" t="s">
        <v>78</v>
      </c>
      <c r="AH398" s="1" t="s">
        <v>76</v>
      </c>
      <c r="AI398" s="1" t="s">
        <v>76</v>
      </c>
      <c r="AJ398" s="1" t="s">
        <v>81</v>
      </c>
      <c r="AK398" s="1" t="s">
        <v>82</v>
      </c>
      <c r="AL398" s="1" t="s">
        <v>83</v>
      </c>
      <c r="AM398" s="1" t="s">
        <v>114</v>
      </c>
      <c r="AN398" s="1" t="s">
        <v>81</v>
      </c>
      <c r="AO398" s="1" t="s">
        <v>91</v>
      </c>
      <c r="AP398" s="1" t="s">
        <v>81</v>
      </c>
    </row>
    <row r="399" spans="1:63" x14ac:dyDescent="0.15">
      <c r="A399" s="1" t="s">
        <v>63</v>
      </c>
      <c r="B399" s="1" t="s">
        <v>64</v>
      </c>
      <c r="C399" s="1">
        <v>2019003701</v>
      </c>
      <c r="D399" s="1" t="s">
        <v>323</v>
      </c>
      <c r="E399" s="1" t="s">
        <v>66</v>
      </c>
      <c r="F399" s="1">
        <v>80</v>
      </c>
      <c r="G399" s="1" t="s">
        <v>276</v>
      </c>
      <c r="H399" s="6" t="s">
        <v>277</v>
      </c>
      <c r="I399" s="1">
        <v>190307302</v>
      </c>
      <c r="J399">
        <v>20190307</v>
      </c>
      <c r="K399" s="9" t="s">
        <v>88</v>
      </c>
      <c r="L399" s="1">
        <v>12</v>
      </c>
      <c r="M399">
        <v>20190813</v>
      </c>
      <c r="N399" s="1" t="s">
        <v>111</v>
      </c>
      <c r="Q399" s="1" t="s">
        <v>112</v>
      </c>
      <c r="W399" s="1" t="s">
        <v>77</v>
      </c>
      <c r="X399" s="1" t="s">
        <v>91</v>
      </c>
      <c r="Y399" s="1" t="s">
        <v>76</v>
      </c>
      <c r="Z399" s="1" t="s">
        <v>77</v>
      </c>
      <c r="AA399" s="1" t="s">
        <v>92</v>
      </c>
      <c r="AB399" s="1" t="s">
        <v>91</v>
      </c>
      <c r="AC399" s="1" t="s">
        <v>76</v>
      </c>
      <c r="AD399" s="1" t="s">
        <v>78</v>
      </c>
      <c r="AE399" s="1" t="s">
        <v>79</v>
      </c>
      <c r="AF399" s="1" t="s">
        <v>80</v>
      </c>
      <c r="AG399" s="1" t="s">
        <v>78</v>
      </c>
      <c r="AH399" s="1" t="s">
        <v>76</v>
      </c>
      <c r="AI399" s="1" t="s">
        <v>76</v>
      </c>
      <c r="AJ399" s="1" t="s">
        <v>81</v>
      </c>
      <c r="AK399" s="1" t="s">
        <v>82</v>
      </c>
      <c r="AL399" s="1" t="s">
        <v>83</v>
      </c>
      <c r="AM399" s="1" t="s">
        <v>114</v>
      </c>
      <c r="AN399" s="1" t="s">
        <v>81</v>
      </c>
      <c r="AO399" s="1" t="s">
        <v>91</v>
      </c>
      <c r="AP399" s="1" t="s">
        <v>81</v>
      </c>
    </row>
    <row r="400" spans="1:63" x14ac:dyDescent="0.15">
      <c r="A400" s="1" t="s">
        <v>63</v>
      </c>
      <c r="B400" s="1" t="s">
        <v>64</v>
      </c>
      <c r="C400" s="1">
        <v>2019002402</v>
      </c>
      <c r="D400" s="1" t="s">
        <v>315</v>
      </c>
      <c r="E400" s="1" t="s">
        <v>85</v>
      </c>
      <c r="F400" s="1">
        <v>60</v>
      </c>
      <c r="G400" s="1" t="s">
        <v>86</v>
      </c>
      <c r="H400" s="6" t="s">
        <v>87</v>
      </c>
      <c r="I400" s="1">
        <v>190308007</v>
      </c>
      <c r="J400">
        <v>20190307</v>
      </c>
      <c r="K400" s="9" t="s">
        <v>73</v>
      </c>
      <c r="L400" s="1">
        <v>3</v>
      </c>
      <c r="M400">
        <v>20190813</v>
      </c>
      <c r="N400" s="1" t="s">
        <v>111</v>
      </c>
      <c r="Q400" s="1" t="s">
        <v>112</v>
      </c>
      <c r="W400" s="1" t="s">
        <v>77</v>
      </c>
      <c r="X400" s="1" t="s">
        <v>91</v>
      </c>
      <c r="Y400" s="1" t="s">
        <v>76</v>
      </c>
      <c r="Z400" s="1" t="s">
        <v>77</v>
      </c>
      <c r="AA400" s="1" t="s">
        <v>92</v>
      </c>
      <c r="AB400" s="1" t="s">
        <v>91</v>
      </c>
      <c r="AC400" s="1" t="s">
        <v>76</v>
      </c>
      <c r="AD400" s="1" t="s">
        <v>78</v>
      </c>
      <c r="AE400" s="1" t="s">
        <v>79</v>
      </c>
      <c r="AF400" s="1" t="s">
        <v>80</v>
      </c>
      <c r="AG400" s="1" t="s">
        <v>78</v>
      </c>
      <c r="AH400" s="1" t="s">
        <v>76</v>
      </c>
      <c r="AI400" s="1" t="s">
        <v>76</v>
      </c>
      <c r="AJ400" s="1" t="s">
        <v>81</v>
      </c>
      <c r="AK400" s="1" t="s">
        <v>82</v>
      </c>
      <c r="AL400" s="1" t="s">
        <v>83</v>
      </c>
      <c r="AM400" s="1" t="s">
        <v>114</v>
      </c>
      <c r="AN400" s="1" t="s">
        <v>81</v>
      </c>
      <c r="AO400" s="1">
        <f>16</f>
        <v>16</v>
      </c>
      <c r="AP400" s="1" t="s">
        <v>81</v>
      </c>
    </row>
    <row r="401" spans="1:63" x14ac:dyDescent="0.15">
      <c r="A401" s="1" t="s">
        <v>63</v>
      </c>
      <c r="B401" s="1" t="s">
        <v>64</v>
      </c>
      <c r="C401" s="1">
        <v>2019002545</v>
      </c>
      <c r="D401" s="1" t="s">
        <v>293</v>
      </c>
      <c r="E401" s="1" t="s">
        <v>85</v>
      </c>
      <c r="F401" s="1">
        <v>89</v>
      </c>
      <c r="G401" s="1" t="s">
        <v>67</v>
      </c>
      <c r="H401" s="2" t="s">
        <v>68</v>
      </c>
      <c r="I401" s="1">
        <v>190309004</v>
      </c>
      <c r="J401">
        <v>20190309</v>
      </c>
      <c r="K401" s="9" t="s">
        <v>73</v>
      </c>
      <c r="L401" s="1">
        <v>3</v>
      </c>
      <c r="M401">
        <v>20190813</v>
      </c>
      <c r="N401" s="1" t="s">
        <v>255</v>
      </c>
      <c r="Q401" s="1" t="s">
        <v>256</v>
      </c>
      <c r="AF401" s="1" t="s">
        <v>96</v>
      </c>
      <c r="AH401" s="1" t="s">
        <v>76</v>
      </c>
      <c r="AK401" s="1" t="s">
        <v>257</v>
      </c>
      <c r="AL401" s="1" t="s">
        <v>122</v>
      </c>
      <c r="AN401" s="1" t="s">
        <v>76</v>
      </c>
      <c r="AO401" s="1" t="s">
        <v>91</v>
      </c>
      <c r="AP401" s="1" t="s">
        <v>81</v>
      </c>
    </row>
    <row r="402" spans="1:63" x14ac:dyDescent="0.15">
      <c r="A402" s="1" t="s">
        <v>63</v>
      </c>
      <c r="B402" s="1" t="s">
        <v>64</v>
      </c>
      <c r="C402" s="1">
        <v>2019002545</v>
      </c>
      <c r="D402" s="1" t="s">
        <v>293</v>
      </c>
      <c r="E402" s="1" t="s">
        <v>85</v>
      </c>
      <c r="F402" s="1">
        <v>89</v>
      </c>
      <c r="G402" s="1" t="s">
        <v>67</v>
      </c>
      <c r="H402" s="2" t="s">
        <v>68</v>
      </c>
      <c r="I402" s="1">
        <v>190309006</v>
      </c>
      <c r="J402">
        <v>20190309</v>
      </c>
      <c r="K402" s="9" t="s">
        <v>69</v>
      </c>
      <c r="L402" s="1">
        <v>11</v>
      </c>
      <c r="M402">
        <v>20190813</v>
      </c>
      <c r="N402" s="1" t="s">
        <v>70</v>
      </c>
      <c r="Q402" s="1" t="s">
        <v>71</v>
      </c>
      <c r="BK402" s="1" t="s">
        <v>76</v>
      </c>
    </row>
    <row r="403" spans="1:63" x14ac:dyDescent="0.15">
      <c r="A403" s="1" t="s">
        <v>63</v>
      </c>
      <c r="B403" s="1" t="s">
        <v>64</v>
      </c>
      <c r="C403" s="1">
        <v>2019002503</v>
      </c>
      <c r="D403" s="1" t="s">
        <v>296</v>
      </c>
      <c r="E403" s="1" t="s">
        <v>85</v>
      </c>
      <c r="F403" s="1">
        <v>46</v>
      </c>
      <c r="G403" s="1" t="s">
        <v>86</v>
      </c>
      <c r="H403" s="6" t="s">
        <v>87</v>
      </c>
      <c r="I403" s="1">
        <v>190309008</v>
      </c>
      <c r="J403">
        <v>20190308</v>
      </c>
      <c r="K403" s="9" t="s">
        <v>73</v>
      </c>
      <c r="L403" s="1">
        <v>3</v>
      </c>
      <c r="M403">
        <v>20190813</v>
      </c>
      <c r="N403" s="1" t="s">
        <v>111</v>
      </c>
      <c r="Q403" s="1" t="s">
        <v>112</v>
      </c>
      <c r="W403" s="1" t="s">
        <v>98</v>
      </c>
      <c r="X403" s="1" t="s">
        <v>92</v>
      </c>
      <c r="Y403" s="1" t="s">
        <v>94</v>
      </c>
      <c r="Z403" s="1" t="s">
        <v>92</v>
      </c>
      <c r="AA403" s="1" t="s">
        <v>92</v>
      </c>
      <c r="AB403" s="1" t="s">
        <v>92</v>
      </c>
      <c r="AC403" s="1" t="s">
        <v>95</v>
      </c>
      <c r="AD403" s="1" t="s">
        <v>113</v>
      </c>
      <c r="AE403" s="1" t="s">
        <v>96</v>
      </c>
      <c r="AF403" s="1" t="s">
        <v>96</v>
      </c>
      <c r="AG403" s="1" t="s">
        <v>113</v>
      </c>
      <c r="AH403" s="1" t="s">
        <v>94</v>
      </c>
      <c r="AI403" s="1" t="s">
        <v>94</v>
      </c>
      <c r="AJ403" s="1" t="s">
        <v>95</v>
      </c>
      <c r="AK403" s="1" t="s">
        <v>97</v>
      </c>
      <c r="AL403" s="1" t="s">
        <v>98</v>
      </c>
      <c r="AM403" s="1" t="s">
        <v>99</v>
      </c>
      <c r="AN403" s="1" t="s">
        <v>92</v>
      </c>
      <c r="AO403" s="1">
        <f>16</f>
        <v>16</v>
      </c>
      <c r="AP403" s="1" t="s">
        <v>81</v>
      </c>
    </row>
    <row r="404" spans="1:63" x14ac:dyDescent="0.15">
      <c r="A404" s="1" t="s">
        <v>63</v>
      </c>
      <c r="B404" s="1" t="s">
        <v>64</v>
      </c>
      <c r="C404" s="1">
        <v>2019002545</v>
      </c>
      <c r="D404" s="1" t="s">
        <v>293</v>
      </c>
      <c r="E404" s="1" t="s">
        <v>85</v>
      </c>
      <c r="F404" s="1">
        <v>89</v>
      </c>
      <c r="G404" s="1" t="s">
        <v>67</v>
      </c>
      <c r="H404" s="2" t="s">
        <v>68</v>
      </c>
      <c r="I404" s="1">
        <v>190310001</v>
      </c>
      <c r="J404">
        <v>20190310</v>
      </c>
      <c r="K404" s="9" t="s">
        <v>73</v>
      </c>
      <c r="L404" s="1">
        <v>3</v>
      </c>
      <c r="M404">
        <v>20190813</v>
      </c>
      <c r="N404" s="1" t="s">
        <v>255</v>
      </c>
      <c r="Q404" s="1" t="s">
        <v>256</v>
      </c>
      <c r="AF404" s="1" t="s">
        <v>96</v>
      </c>
      <c r="AH404" s="1" t="s">
        <v>76</v>
      </c>
      <c r="AK404" s="1" t="s">
        <v>257</v>
      </c>
      <c r="AL404" s="1" t="s">
        <v>122</v>
      </c>
      <c r="AN404" s="1" t="s">
        <v>76</v>
      </c>
      <c r="AO404" s="1" t="s">
        <v>91</v>
      </c>
      <c r="AP404" s="1" t="s">
        <v>81</v>
      </c>
    </row>
    <row r="405" spans="1:63" x14ac:dyDescent="0.15">
      <c r="A405" s="1" t="s">
        <v>63</v>
      </c>
      <c r="B405" s="1" t="s">
        <v>64</v>
      </c>
      <c r="C405" s="1">
        <v>2019002545</v>
      </c>
      <c r="D405" s="1" t="s">
        <v>293</v>
      </c>
      <c r="E405" s="1" t="s">
        <v>85</v>
      </c>
      <c r="F405" s="1">
        <v>89</v>
      </c>
      <c r="G405" s="1" t="s">
        <v>67</v>
      </c>
      <c r="H405" s="2" t="s">
        <v>68</v>
      </c>
      <c r="I405" s="1">
        <v>190310001</v>
      </c>
      <c r="J405">
        <v>20190310</v>
      </c>
      <c r="K405" s="9" t="s">
        <v>73</v>
      </c>
      <c r="L405" s="1">
        <v>3</v>
      </c>
      <c r="M405">
        <v>20190813</v>
      </c>
      <c r="N405" s="1" t="s">
        <v>101</v>
      </c>
      <c r="Q405" s="1" t="s">
        <v>102</v>
      </c>
      <c r="Y405" s="1">
        <f>4</f>
        <v>4</v>
      </c>
      <c r="Z405" s="1">
        <f>4</f>
        <v>4</v>
      </c>
      <c r="AD405" s="1" t="s">
        <v>105</v>
      </c>
      <c r="AE405" s="1" t="s">
        <v>106</v>
      </c>
      <c r="AF405" s="1">
        <f>16/2</f>
        <v>8</v>
      </c>
      <c r="AH405" s="1" t="s">
        <v>76</v>
      </c>
      <c r="AI405" s="1">
        <f>2</f>
        <v>2</v>
      </c>
      <c r="AJ405" s="1" t="s">
        <v>81</v>
      </c>
      <c r="AL405" s="1">
        <f>1</f>
        <v>1</v>
      </c>
      <c r="AM405" s="1" t="s">
        <v>122</v>
      </c>
      <c r="AN405" s="1">
        <f>2</f>
        <v>2</v>
      </c>
      <c r="AQ405" s="1" t="s">
        <v>77</v>
      </c>
      <c r="BG405" s="1" t="s">
        <v>91</v>
      </c>
      <c r="BH405" s="1" t="s">
        <v>76</v>
      </c>
      <c r="BI405" s="1" t="s">
        <v>91</v>
      </c>
    </row>
    <row r="406" spans="1:63" x14ac:dyDescent="0.15">
      <c r="A406" s="1" t="s">
        <v>63</v>
      </c>
      <c r="B406" s="1" t="s">
        <v>64</v>
      </c>
      <c r="C406" s="1">
        <v>2019002545</v>
      </c>
      <c r="D406" s="1" t="s">
        <v>293</v>
      </c>
      <c r="E406" s="1" t="s">
        <v>85</v>
      </c>
      <c r="F406" s="1">
        <v>89</v>
      </c>
      <c r="G406" s="1" t="s">
        <v>67</v>
      </c>
      <c r="H406" s="2" t="s">
        <v>68</v>
      </c>
      <c r="I406" s="1">
        <v>190310010</v>
      </c>
      <c r="J406">
        <v>20190310</v>
      </c>
      <c r="K406" s="9" t="s">
        <v>69</v>
      </c>
      <c r="L406" s="1">
        <v>11</v>
      </c>
      <c r="M406">
        <v>20190813</v>
      </c>
      <c r="N406" s="1" t="s">
        <v>70</v>
      </c>
      <c r="Q406" s="1" t="s">
        <v>71</v>
      </c>
      <c r="BK406" s="1" t="s">
        <v>76</v>
      </c>
    </row>
    <row r="407" spans="1:63" x14ac:dyDescent="0.15">
      <c r="A407" s="1" t="s">
        <v>63</v>
      </c>
      <c r="B407" s="1" t="s">
        <v>64</v>
      </c>
      <c r="C407" s="1">
        <v>2019001185</v>
      </c>
      <c r="D407" s="1" t="s">
        <v>235</v>
      </c>
      <c r="E407" s="1" t="s">
        <v>85</v>
      </c>
      <c r="F407" s="1">
        <v>56</v>
      </c>
      <c r="G407" s="1" t="s">
        <v>86</v>
      </c>
      <c r="H407" s="6" t="s">
        <v>87</v>
      </c>
      <c r="I407" s="1">
        <v>190310014</v>
      </c>
      <c r="J407">
        <v>20190310</v>
      </c>
      <c r="K407" s="9" t="s">
        <v>73</v>
      </c>
      <c r="L407" s="1">
        <v>3</v>
      </c>
      <c r="M407">
        <v>20190813</v>
      </c>
      <c r="N407" s="1" t="s">
        <v>142</v>
      </c>
      <c r="Q407" s="1" t="s">
        <v>143</v>
      </c>
      <c r="Y407" s="1" t="s">
        <v>76</v>
      </c>
      <c r="AB407" s="1" t="s">
        <v>81</v>
      </c>
      <c r="AJ407" s="1" t="s">
        <v>76</v>
      </c>
      <c r="AK407" s="1" t="s">
        <v>82</v>
      </c>
      <c r="AL407" s="1" t="s">
        <v>98</v>
      </c>
      <c r="AO407" s="1" t="s">
        <v>91</v>
      </c>
      <c r="AR407" s="1" t="s">
        <v>122</v>
      </c>
      <c r="AS407" s="1" t="s">
        <v>144</v>
      </c>
      <c r="AT407" s="1" t="s">
        <v>136</v>
      </c>
      <c r="AU407" s="1" t="s">
        <v>77</v>
      </c>
      <c r="AV407" s="1" t="s">
        <v>122</v>
      </c>
      <c r="AW407" s="1" t="s">
        <v>76</v>
      </c>
      <c r="AX407" s="1">
        <f>2</f>
        <v>2</v>
      </c>
      <c r="AY407" s="1" t="s">
        <v>122</v>
      </c>
      <c r="AZ407" s="1" t="s">
        <v>77</v>
      </c>
      <c r="BA407" s="1" t="s">
        <v>77</v>
      </c>
      <c r="BB407" s="1" t="s">
        <v>76</v>
      </c>
      <c r="BC407" s="1" t="s">
        <v>180</v>
      </c>
    </row>
    <row r="408" spans="1:63" x14ac:dyDescent="0.15">
      <c r="A408" s="1" t="s">
        <v>63</v>
      </c>
      <c r="B408" s="1" t="s">
        <v>64</v>
      </c>
      <c r="C408" s="1">
        <v>2019001185</v>
      </c>
      <c r="D408" s="1" t="s">
        <v>235</v>
      </c>
      <c r="E408" s="1" t="s">
        <v>85</v>
      </c>
      <c r="F408" s="1">
        <v>56</v>
      </c>
      <c r="G408" s="1" t="s">
        <v>86</v>
      </c>
      <c r="H408" s="6" t="s">
        <v>87</v>
      </c>
      <c r="I408" s="1">
        <v>190310014</v>
      </c>
      <c r="J408">
        <v>20190310</v>
      </c>
      <c r="K408" s="9" t="s">
        <v>73</v>
      </c>
      <c r="L408" s="1">
        <v>3</v>
      </c>
      <c r="M408">
        <v>20190813</v>
      </c>
      <c r="N408" s="1" t="s">
        <v>111</v>
      </c>
      <c r="Q408" s="1" t="s">
        <v>112</v>
      </c>
      <c r="W408" s="1" t="s">
        <v>98</v>
      </c>
      <c r="X408" s="1" t="s">
        <v>92</v>
      </c>
      <c r="Y408" s="1" t="s">
        <v>94</v>
      </c>
      <c r="Z408" s="1" t="s">
        <v>92</v>
      </c>
      <c r="AA408" s="1" t="s">
        <v>92</v>
      </c>
      <c r="AB408" s="1" t="s">
        <v>92</v>
      </c>
      <c r="AC408" s="1" t="s">
        <v>95</v>
      </c>
      <c r="AD408" s="1" t="s">
        <v>113</v>
      </c>
      <c r="AE408" s="1" t="s">
        <v>96</v>
      </c>
      <c r="AF408" s="1" t="s">
        <v>96</v>
      </c>
      <c r="AG408" s="1" t="s">
        <v>113</v>
      </c>
      <c r="AH408" s="1" t="s">
        <v>94</v>
      </c>
      <c r="AI408" s="1">
        <f>8</f>
        <v>8</v>
      </c>
      <c r="AJ408" s="1" t="s">
        <v>95</v>
      </c>
      <c r="AK408" s="1" t="s">
        <v>82</v>
      </c>
      <c r="AL408" s="1" t="s">
        <v>98</v>
      </c>
      <c r="AM408" s="1" t="s">
        <v>99</v>
      </c>
      <c r="AN408" s="1" t="s">
        <v>92</v>
      </c>
      <c r="AO408" s="1" t="s">
        <v>91</v>
      </c>
      <c r="AP408" s="1" t="s">
        <v>81</v>
      </c>
    </row>
    <row r="409" spans="1:63" x14ac:dyDescent="0.15">
      <c r="A409" s="1" t="s">
        <v>63</v>
      </c>
      <c r="B409" s="1" t="s">
        <v>64</v>
      </c>
      <c r="C409" s="1">
        <v>2019002031</v>
      </c>
      <c r="D409" s="1" t="s">
        <v>305</v>
      </c>
      <c r="E409" s="1" t="s">
        <v>85</v>
      </c>
      <c r="F409" s="1">
        <v>90</v>
      </c>
      <c r="G409" s="1" t="s">
        <v>86</v>
      </c>
      <c r="H409" s="6" t="s">
        <v>87</v>
      </c>
      <c r="I409" s="1">
        <v>190311002</v>
      </c>
      <c r="J409">
        <v>20190310</v>
      </c>
      <c r="K409" s="9" t="s">
        <v>73</v>
      </c>
      <c r="L409" s="1">
        <v>3</v>
      </c>
      <c r="M409">
        <v>20190813</v>
      </c>
      <c r="N409" s="1" t="s">
        <v>101</v>
      </c>
      <c r="Q409" s="1" t="s">
        <v>102</v>
      </c>
      <c r="Y409" s="1" t="s">
        <v>77</v>
      </c>
      <c r="Z409" s="1">
        <f>4</f>
        <v>4</v>
      </c>
      <c r="AD409" s="1" t="s">
        <v>105</v>
      </c>
      <c r="AE409" s="1">
        <f>16/4</f>
        <v>4</v>
      </c>
      <c r="AF409" s="1">
        <f>64/2</f>
        <v>32</v>
      </c>
      <c r="AH409" s="1" t="s">
        <v>76</v>
      </c>
      <c r="AI409" s="1" t="s">
        <v>76</v>
      </c>
      <c r="AJ409" s="1" t="s">
        <v>81</v>
      </c>
      <c r="AL409" s="1">
        <f>1</f>
        <v>1</v>
      </c>
      <c r="AM409" s="1" t="s">
        <v>122</v>
      </c>
      <c r="AN409" s="1">
        <f>4</f>
        <v>4</v>
      </c>
      <c r="AQ409" s="1" t="s">
        <v>77</v>
      </c>
      <c r="BG409" s="1" t="s">
        <v>91</v>
      </c>
      <c r="BH409" s="1" t="s">
        <v>76</v>
      </c>
      <c r="BI409" s="1" t="s">
        <v>91</v>
      </c>
    </row>
    <row r="410" spans="1:63" x14ac:dyDescent="0.15">
      <c r="A410" s="1" t="s">
        <v>63</v>
      </c>
      <c r="B410" s="1" t="s">
        <v>64</v>
      </c>
      <c r="C410" s="1">
        <v>2019002031</v>
      </c>
      <c r="D410" s="1" t="s">
        <v>305</v>
      </c>
      <c r="E410" s="1" t="s">
        <v>85</v>
      </c>
      <c r="F410" s="1">
        <v>90</v>
      </c>
      <c r="G410" s="1" t="s">
        <v>86</v>
      </c>
      <c r="H410" s="6" t="s">
        <v>87</v>
      </c>
      <c r="I410" s="1">
        <v>190311002</v>
      </c>
      <c r="J410">
        <v>20190310</v>
      </c>
      <c r="K410" s="9" t="s">
        <v>73</v>
      </c>
      <c r="L410" s="1">
        <v>3</v>
      </c>
      <c r="M410">
        <v>20190813</v>
      </c>
      <c r="N410" s="1" t="s">
        <v>111</v>
      </c>
      <c r="Q410" s="1" t="s">
        <v>112</v>
      </c>
      <c r="W410" s="1" t="s">
        <v>98</v>
      </c>
      <c r="X410" s="1" t="s">
        <v>92</v>
      </c>
      <c r="Y410" s="1" t="s">
        <v>94</v>
      </c>
      <c r="Z410" s="1">
        <f>8</f>
        <v>8</v>
      </c>
      <c r="AA410" s="1" t="s">
        <v>92</v>
      </c>
      <c r="AB410" s="1">
        <f>16</f>
        <v>16</v>
      </c>
      <c r="AC410" s="1" t="s">
        <v>95</v>
      </c>
      <c r="AD410" s="1">
        <f>32/1</f>
        <v>32</v>
      </c>
      <c r="AE410" s="1">
        <f>16/4</f>
        <v>4</v>
      </c>
      <c r="AF410" s="1" t="s">
        <v>96</v>
      </c>
      <c r="AG410" s="1" t="s">
        <v>113</v>
      </c>
      <c r="AH410" s="1" t="s">
        <v>76</v>
      </c>
      <c r="AI410" s="1" t="s">
        <v>76</v>
      </c>
      <c r="AJ410" s="1" t="s">
        <v>81</v>
      </c>
      <c r="AK410" s="1" t="s">
        <v>97</v>
      </c>
      <c r="AL410" s="1">
        <f>4</f>
        <v>4</v>
      </c>
      <c r="AM410" s="1">
        <f>2</f>
        <v>2</v>
      </c>
      <c r="AN410" s="1" t="s">
        <v>81</v>
      </c>
      <c r="AO410" s="1" t="s">
        <v>92</v>
      </c>
      <c r="AP410" s="1" t="s">
        <v>94</v>
      </c>
    </row>
    <row r="411" spans="1:63" x14ac:dyDescent="0.15">
      <c r="A411" s="1" t="s">
        <v>63</v>
      </c>
      <c r="B411" s="1" t="s">
        <v>64</v>
      </c>
      <c r="C411" s="1">
        <v>2019001185</v>
      </c>
      <c r="D411" s="1" t="s">
        <v>235</v>
      </c>
      <c r="E411" s="1" t="s">
        <v>85</v>
      </c>
      <c r="F411" s="1">
        <v>56</v>
      </c>
      <c r="G411" s="1" t="s">
        <v>86</v>
      </c>
      <c r="H411" s="6" t="s">
        <v>87</v>
      </c>
      <c r="I411" s="1">
        <v>190312001</v>
      </c>
      <c r="J411">
        <v>20190311</v>
      </c>
      <c r="K411" s="9" t="s">
        <v>73</v>
      </c>
      <c r="L411" s="1">
        <v>3</v>
      </c>
      <c r="M411">
        <v>20190813</v>
      </c>
      <c r="N411" s="1" t="s">
        <v>74</v>
      </c>
      <c r="Q411" s="1" t="s">
        <v>75</v>
      </c>
      <c r="Y411" s="1" t="s">
        <v>76</v>
      </c>
      <c r="Z411" s="1" t="s">
        <v>92</v>
      </c>
      <c r="AC411" s="1">
        <f>32</f>
        <v>32</v>
      </c>
      <c r="AD411" s="1">
        <f>16/8</f>
        <v>2</v>
      </c>
      <c r="AE411" s="1" t="s">
        <v>79</v>
      </c>
      <c r="AF411" s="1">
        <f>16/2</f>
        <v>8</v>
      </c>
      <c r="AG411" s="1" t="s">
        <v>78</v>
      </c>
      <c r="AH411" s="1" t="s">
        <v>76</v>
      </c>
      <c r="AI411" s="1" t="s">
        <v>76</v>
      </c>
      <c r="AJ411" s="1" t="s">
        <v>81</v>
      </c>
      <c r="AK411" s="1" t="s">
        <v>82</v>
      </c>
      <c r="AL411" s="1" t="s">
        <v>83</v>
      </c>
      <c r="AM411" s="1" t="s">
        <v>114</v>
      </c>
      <c r="AN411" s="1">
        <f>8</f>
        <v>8</v>
      </c>
      <c r="AP411" s="1" t="s">
        <v>81</v>
      </c>
      <c r="AQ411" s="1" t="s">
        <v>77</v>
      </c>
    </row>
    <row r="412" spans="1:63" x14ac:dyDescent="0.15">
      <c r="A412" s="1" t="s">
        <v>63</v>
      </c>
      <c r="B412" s="1" t="s">
        <v>64</v>
      </c>
      <c r="C412" s="1">
        <v>2019003931</v>
      </c>
      <c r="D412" s="1" t="s">
        <v>324</v>
      </c>
      <c r="E412" s="1" t="s">
        <v>85</v>
      </c>
      <c r="F412" s="1">
        <v>67</v>
      </c>
      <c r="G412" s="1" t="s">
        <v>86</v>
      </c>
      <c r="H412" s="6" t="s">
        <v>87</v>
      </c>
      <c r="I412" s="1">
        <v>190312009</v>
      </c>
      <c r="J412">
        <v>20190311</v>
      </c>
      <c r="K412" s="9" t="s">
        <v>73</v>
      </c>
      <c r="L412" s="1">
        <v>3</v>
      </c>
      <c r="M412">
        <v>20190813</v>
      </c>
      <c r="N412" s="1" t="s">
        <v>211</v>
      </c>
      <c r="Q412" s="1" t="s">
        <v>212</v>
      </c>
      <c r="Y412" s="1" t="s">
        <v>76</v>
      </c>
      <c r="Z412" s="1" t="s">
        <v>77</v>
      </c>
      <c r="AC412" s="1" t="s">
        <v>76</v>
      </c>
      <c r="AD412" s="1" t="s">
        <v>78</v>
      </c>
      <c r="AE412" s="1" t="s">
        <v>79</v>
      </c>
      <c r="AF412" s="1" t="s">
        <v>80</v>
      </c>
      <c r="AH412" s="1" t="s">
        <v>76</v>
      </c>
      <c r="AI412" s="1" t="s">
        <v>76</v>
      </c>
      <c r="AJ412" s="1" t="s">
        <v>81</v>
      </c>
      <c r="AK412" s="1" t="s">
        <v>82</v>
      </c>
      <c r="AL412" s="1" t="s">
        <v>83</v>
      </c>
      <c r="AM412" s="1" t="s">
        <v>114</v>
      </c>
      <c r="AN412" s="1" t="s">
        <v>81</v>
      </c>
      <c r="AO412" s="1" t="s">
        <v>91</v>
      </c>
      <c r="AP412" s="1" t="s">
        <v>81</v>
      </c>
    </row>
    <row r="413" spans="1:63" x14ac:dyDescent="0.15">
      <c r="A413" s="1" t="s">
        <v>63</v>
      </c>
      <c r="B413" s="1" t="s">
        <v>64</v>
      </c>
      <c r="C413" s="1">
        <v>2018012302</v>
      </c>
      <c r="D413" s="1" t="s">
        <v>165</v>
      </c>
      <c r="E413" s="1" t="s">
        <v>85</v>
      </c>
      <c r="F413" s="1">
        <v>75</v>
      </c>
      <c r="G413" s="1" t="s">
        <v>86</v>
      </c>
      <c r="H413" s="6" t="s">
        <v>87</v>
      </c>
      <c r="I413" s="1">
        <v>190312010</v>
      </c>
      <c r="J413">
        <v>20190312</v>
      </c>
      <c r="K413" s="9" t="s">
        <v>73</v>
      </c>
      <c r="L413" s="1">
        <v>3</v>
      </c>
      <c r="M413">
        <v>20190813</v>
      </c>
      <c r="N413" s="1" t="s">
        <v>101</v>
      </c>
      <c r="Q413" s="1" t="s">
        <v>102</v>
      </c>
      <c r="Y413" s="1" t="s">
        <v>77</v>
      </c>
      <c r="Z413" s="1">
        <f>4</f>
        <v>4</v>
      </c>
      <c r="AD413" s="1" t="s">
        <v>105</v>
      </c>
      <c r="AE413" s="1" t="s">
        <v>106</v>
      </c>
      <c r="AF413" s="1">
        <f>32/2</f>
        <v>16</v>
      </c>
      <c r="AH413" s="1" t="s">
        <v>76</v>
      </c>
      <c r="AI413" s="1">
        <f>2</f>
        <v>2</v>
      </c>
      <c r="AJ413" s="1">
        <f>8</f>
        <v>8</v>
      </c>
      <c r="AL413" s="1">
        <f>2</f>
        <v>2</v>
      </c>
      <c r="AM413" s="1">
        <f>0.5</f>
        <v>0.5</v>
      </c>
      <c r="AN413" s="1">
        <f>8</f>
        <v>8</v>
      </c>
      <c r="AQ413" s="1" t="s">
        <v>77</v>
      </c>
      <c r="BG413" s="1" t="s">
        <v>91</v>
      </c>
      <c r="BH413" s="1">
        <f>4</f>
        <v>4</v>
      </c>
      <c r="BI413" s="1" t="s">
        <v>91</v>
      </c>
    </row>
    <row r="414" spans="1:63" x14ac:dyDescent="0.15">
      <c r="A414" s="1" t="s">
        <v>63</v>
      </c>
      <c r="B414" s="1" t="s">
        <v>64</v>
      </c>
      <c r="C414" s="1">
        <v>2019002913</v>
      </c>
      <c r="D414" s="1" t="s">
        <v>325</v>
      </c>
      <c r="E414" s="1" t="s">
        <v>66</v>
      </c>
      <c r="F414" s="1">
        <v>72</v>
      </c>
      <c r="G414" s="1" t="s">
        <v>229</v>
      </c>
      <c r="H414" s="2" t="s">
        <v>230</v>
      </c>
      <c r="I414" s="1">
        <v>190312012</v>
      </c>
      <c r="J414">
        <v>20190312</v>
      </c>
      <c r="K414" s="9" t="s">
        <v>264</v>
      </c>
      <c r="L414" s="1">
        <v>21</v>
      </c>
      <c r="M414">
        <v>20190813</v>
      </c>
      <c r="N414" s="1" t="s">
        <v>207</v>
      </c>
      <c r="Q414" s="1" t="s">
        <v>208</v>
      </c>
      <c r="Y414" s="1" t="s">
        <v>76</v>
      </c>
      <c r="AJ414" s="1" t="s">
        <v>76</v>
      </c>
      <c r="AK414" s="1" t="s">
        <v>82</v>
      </c>
      <c r="AL414" s="1">
        <f>4</f>
        <v>4</v>
      </c>
      <c r="AO414" s="1" t="s">
        <v>91</v>
      </c>
      <c r="AR414" s="1" t="s">
        <v>98</v>
      </c>
      <c r="AS414" s="1" t="s">
        <v>144</v>
      </c>
      <c r="AT414" s="1" t="s">
        <v>94</v>
      </c>
      <c r="AU414" s="1" t="s">
        <v>77</v>
      </c>
      <c r="AV414" s="1" t="s">
        <v>98</v>
      </c>
      <c r="AW414" s="1" t="s">
        <v>76</v>
      </c>
      <c r="AY414" s="1" t="s">
        <v>122</v>
      </c>
      <c r="AZ414" s="1" t="s">
        <v>77</v>
      </c>
      <c r="BA414" s="1" t="s">
        <v>98</v>
      </c>
      <c r="BB414" s="1" t="s">
        <v>76</v>
      </c>
      <c r="BC414" s="1">
        <f>1</f>
        <v>1</v>
      </c>
    </row>
    <row r="415" spans="1:63" x14ac:dyDescent="0.15">
      <c r="A415" s="1" t="s">
        <v>63</v>
      </c>
      <c r="B415" s="1" t="s">
        <v>64</v>
      </c>
      <c r="C415" s="1">
        <v>2019003421</v>
      </c>
      <c r="D415" s="1" t="s">
        <v>326</v>
      </c>
      <c r="E415" s="1" t="s">
        <v>85</v>
      </c>
      <c r="F415" s="1">
        <v>79</v>
      </c>
      <c r="G415" s="1" t="s">
        <v>67</v>
      </c>
      <c r="H415" s="2" t="s">
        <v>68</v>
      </c>
      <c r="I415" s="1">
        <v>190313003</v>
      </c>
      <c r="J415">
        <v>20190313</v>
      </c>
      <c r="K415" s="9" t="s">
        <v>73</v>
      </c>
      <c r="L415" s="1">
        <v>3</v>
      </c>
      <c r="M415">
        <v>20190813</v>
      </c>
      <c r="N415" s="1" t="s">
        <v>156</v>
      </c>
      <c r="Q415" s="1" t="s">
        <v>157</v>
      </c>
      <c r="Y415" s="1" t="s">
        <v>76</v>
      </c>
      <c r="Z415" s="1" t="s">
        <v>77</v>
      </c>
      <c r="AC415" s="1">
        <f>8</f>
        <v>8</v>
      </c>
      <c r="AD415" s="1" t="s">
        <v>78</v>
      </c>
      <c r="AE415" s="1" t="s">
        <v>79</v>
      </c>
      <c r="AF415" s="1" t="s">
        <v>80</v>
      </c>
      <c r="AG415" s="1" t="s">
        <v>78</v>
      </c>
      <c r="AH415" s="1" t="s">
        <v>76</v>
      </c>
      <c r="AI415" s="1" t="s">
        <v>76</v>
      </c>
      <c r="AJ415" s="1" t="s">
        <v>81</v>
      </c>
      <c r="AK415" s="1" t="s">
        <v>82</v>
      </c>
      <c r="AL415" s="1" t="s">
        <v>83</v>
      </c>
      <c r="AM415" s="1" t="s">
        <v>114</v>
      </c>
      <c r="AN415" s="1" t="s">
        <v>81</v>
      </c>
      <c r="AP415" s="1" t="s">
        <v>81</v>
      </c>
      <c r="AQ415" s="1" t="s">
        <v>77</v>
      </c>
    </row>
    <row r="416" spans="1:63" x14ac:dyDescent="0.15">
      <c r="A416" s="1" t="s">
        <v>63</v>
      </c>
      <c r="B416" s="1" t="s">
        <v>64</v>
      </c>
      <c r="C416" s="1">
        <v>2019003931</v>
      </c>
      <c r="D416" s="1" t="s">
        <v>324</v>
      </c>
      <c r="E416" s="1" t="s">
        <v>85</v>
      </c>
      <c r="F416" s="1">
        <v>67</v>
      </c>
      <c r="G416" s="1" t="s">
        <v>86</v>
      </c>
      <c r="H416" s="6" t="s">
        <v>87</v>
      </c>
      <c r="I416" s="1">
        <v>190313007</v>
      </c>
      <c r="J416">
        <v>20190312</v>
      </c>
      <c r="K416" s="9" t="s">
        <v>73</v>
      </c>
      <c r="L416" s="1">
        <v>3</v>
      </c>
      <c r="M416">
        <v>20190813</v>
      </c>
      <c r="N416" s="1" t="s">
        <v>211</v>
      </c>
      <c r="Q416" s="1" t="s">
        <v>212</v>
      </c>
      <c r="Y416" s="1" t="s">
        <v>76</v>
      </c>
      <c r="Z416" s="1" t="s">
        <v>77</v>
      </c>
      <c r="AC416" s="1" t="s">
        <v>76</v>
      </c>
      <c r="AD416" s="1" t="s">
        <v>78</v>
      </c>
      <c r="AE416" s="1" t="s">
        <v>79</v>
      </c>
      <c r="AF416" s="1" t="s">
        <v>80</v>
      </c>
      <c r="AH416" s="1" t="s">
        <v>76</v>
      </c>
      <c r="AI416" s="1" t="s">
        <v>76</v>
      </c>
      <c r="AJ416" s="1" t="s">
        <v>81</v>
      </c>
      <c r="AK416" s="1" t="s">
        <v>82</v>
      </c>
      <c r="AL416" s="1" t="s">
        <v>83</v>
      </c>
      <c r="AM416" s="1" t="s">
        <v>114</v>
      </c>
      <c r="AN416" s="1" t="s">
        <v>81</v>
      </c>
      <c r="AO416" s="1" t="s">
        <v>91</v>
      </c>
      <c r="AP416" s="1" t="s">
        <v>81</v>
      </c>
    </row>
    <row r="417" spans="1:63" x14ac:dyDescent="0.15">
      <c r="A417" s="1" t="s">
        <v>63</v>
      </c>
      <c r="B417" s="1" t="s">
        <v>64</v>
      </c>
      <c r="C417" s="1">
        <v>2019003619</v>
      </c>
      <c r="D417" s="1" t="s">
        <v>275</v>
      </c>
      <c r="E417" s="1" t="s">
        <v>66</v>
      </c>
      <c r="F417" s="1">
        <v>81</v>
      </c>
      <c r="G417" s="1" t="s">
        <v>140</v>
      </c>
      <c r="H417" s="2" t="s">
        <v>141</v>
      </c>
      <c r="I417" s="1">
        <v>190313008</v>
      </c>
      <c r="J417">
        <v>20190313</v>
      </c>
      <c r="K417" s="9" t="s">
        <v>73</v>
      </c>
      <c r="L417" s="1">
        <v>3</v>
      </c>
      <c r="M417">
        <v>20190813</v>
      </c>
      <c r="N417" s="1" t="s">
        <v>101</v>
      </c>
      <c r="Q417" s="1" t="s">
        <v>102</v>
      </c>
      <c r="Y417" s="1" t="s">
        <v>77</v>
      </c>
      <c r="Z417" s="1" t="s">
        <v>136</v>
      </c>
      <c r="AD417" s="1" t="s">
        <v>105</v>
      </c>
      <c r="AE417" s="1" t="s">
        <v>106</v>
      </c>
      <c r="AF417" s="1" t="s">
        <v>119</v>
      </c>
      <c r="AH417" s="1" t="s">
        <v>76</v>
      </c>
      <c r="AI417" s="1">
        <f>2</f>
        <v>2</v>
      </c>
      <c r="AJ417" s="1" t="s">
        <v>81</v>
      </c>
      <c r="AL417" s="1">
        <f>0.5</f>
        <v>0.5</v>
      </c>
      <c r="AM417" s="1" t="s">
        <v>122</v>
      </c>
      <c r="AN417" s="1" t="s">
        <v>76</v>
      </c>
      <c r="AQ417" s="1" t="s">
        <v>77</v>
      </c>
      <c r="BG417" s="1" t="s">
        <v>91</v>
      </c>
      <c r="BH417" s="1" t="s">
        <v>76</v>
      </c>
      <c r="BI417" s="1" t="s">
        <v>91</v>
      </c>
    </row>
    <row r="418" spans="1:63" x14ac:dyDescent="0.15">
      <c r="A418" s="1" t="s">
        <v>63</v>
      </c>
      <c r="B418" s="1" t="s">
        <v>64</v>
      </c>
      <c r="C418" s="1">
        <v>2019003772</v>
      </c>
      <c r="D418" s="1" t="s">
        <v>327</v>
      </c>
      <c r="E418" s="1" t="s">
        <v>66</v>
      </c>
      <c r="F418" s="1">
        <v>68</v>
      </c>
      <c r="G418" s="1" t="s">
        <v>117</v>
      </c>
      <c r="H418" s="6" t="s">
        <v>118</v>
      </c>
      <c r="I418" s="1">
        <v>190313019</v>
      </c>
      <c r="J418">
        <v>20190313</v>
      </c>
      <c r="K418" s="9" t="s">
        <v>328</v>
      </c>
      <c r="L418" s="1">
        <v>63</v>
      </c>
      <c r="M418">
        <v>20190813</v>
      </c>
      <c r="N418" s="1" t="s">
        <v>101</v>
      </c>
      <c r="Q418" s="1" t="s">
        <v>102</v>
      </c>
      <c r="Y418" s="1" t="s">
        <v>77</v>
      </c>
      <c r="Z418" s="1" t="s">
        <v>136</v>
      </c>
      <c r="AD418" s="1" t="s">
        <v>105</v>
      </c>
      <c r="AE418" s="1" t="s">
        <v>106</v>
      </c>
      <c r="AF418" s="1" t="s">
        <v>119</v>
      </c>
      <c r="AH418" s="1" t="s">
        <v>76</v>
      </c>
      <c r="AI418" s="1">
        <f>2</f>
        <v>2</v>
      </c>
      <c r="AJ418" s="1" t="s">
        <v>81</v>
      </c>
      <c r="AL418" s="1" t="s">
        <v>122</v>
      </c>
      <c r="AM418" s="1" t="s">
        <v>122</v>
      </c>
      <c r="AN418" s="1">
        <f>2</f>
        <v>2</v>
      </c>
      <c r="AQ418" s="1" t="s">
        <v>77</v>
      </c>
      <c r="BG418" s="1" t="s">
        <v>91</v>
      </c>
      <c r="BH418" s="1" t="s">
        <v>76</v>
      </c>
      <c r="BI418" s="1" t="s">
        <v>91</v>
      </c>
    </row>
    <row r="419" spans="1:63" x14ac:dyDescent="0.15">
      <c r="A419" s="1" t="s">
        <v>63</v>
      </c>
      <c r="B419" s="1" t="s">
        <v>64</v>
      </c>
      <c r="C419" s="1">
        <v>2019003421</v>
      </c>
      <c r="D419" s="1" t="s">
        <v>326</v>
      </c>
      <c r="E419" s="1" t="s">
        <v>85</v>
      </c>
      <c r="F419" s="1">
        <v>79</v>
      </c>
      <c r="G419" s="1" t="s">
        <v>67</v>
      </c>
      <c r="H419" s="2" t="s">
        <v>68</v>
      </c>
      <c r="I419" s="1">
        <v>190314001</v>
      </c>
      <c r="J419">
        <v>20190314</v>
      </c>
      <c r="K419" s="9" t="s">
        <v>73</v>
      </c>
      <c r="L419" s="1">
        <v>3</v>
      </c>
      <c r="M419">
        <v>20190813</v>
      </c>
      <c r="N419" s="1" t="s">
        <v>156</v>
      </c>
      <c r="Q419" s="1" t="s">
        <v>157</v>
      </c>
      <c r="Y419" s="1" t="s">
        <v>76</v>
      </c>
      <c r="Z419" s="1" t="s">
        <v>77</v>
      </c>
      <c r="AC419" s="1">
        <f>8</f>
        <v>8</v>
      </c>
      <c r="AD419" s="1" t="s">
        <v>78</v>
      </c>
      <c r="AE419" s="1" t="s">
        <v>79</v>
      </c>
      <c r="AF419" s="1" t="s">
        <v>80</v>
      </c>
      <c r="AG419" s="1" t="s">
        <v>78</v>
      </c>
      <c r="AH419" s="1" t="s">
        <v>76</v>
      </c>
      <c r="AI419" s="1" t="s">
        <v>76</v>
      </c>
      <c r="AJ419" s="1" t="s">
        <v>81</v>
      </c>
      <c r="AK419" s="1" t="s">
        <v>82</v>
      </c>
      <c r="AL419" s="1" t="s">
        <v>83</v>
      </c>
      <c r="AM419" s="1" t="s">
        <v>114</v>
      </c>
      <c r="AN419" s="1" t="s">
        <v>81</v>
      </c>
      <c r="AP419" s="1" t="s">
        <v>81</v>
      </c>
      <c r="AQ419" s="1" t="s">
        <v>77</v>
      </c>
    </row>
    <row r="420" spans="1:63" x14ac:dyDescent="0.15">
      <c r="A420" s="1" t="s">
        <v>63</v>
      </c>
      <c r="B420" s="1" t="s">
        <v>64</v>
      </c>
      <c r="C420" s="1">
        <v>2019003870</v>
      </c>
      <c r="D420" s="1" t="s">
        <v>329</v>
      </c>
      <c r="E420" s="1" t="s">
        <v>66</v>
      </c>
      <c r="F420" s="1">
        <v>55</v>
      </c>
      <c r="G420" s="1" t="s">
        <v>67</v>
      </c>
      <c r="H420" s="2" t="s">
        <v>68</v>
      </c>
      <c r="I420" s="1">
        <v>190314002</v>
      </c>
      <c r="J420">
        <v>20190314</v>
      </c>
      <c r="K420" s="9" t="s">
        <v>73</v>
      </c>
      <c r="L420" s="1">
        <v>3</v>
      </c>
      <c r="M420">
        <v>20190813</v>
      </c>
      <c r="N420" s="1" t="s">
        <v>142</v>
      </c>
      <c r="Q420" s="1" t="s">
        <v>143</v>
      </c>
      <c r="Y420" s="1" t="s">
        <v>76</v>
      </c>
      <c r="AB420" s="1" t="s">
        <v>94</v>
      </c>
      <c r="AJ420" s="1" t="s">
        <v>76</v>
      </c>
      <c r="AK420" s="1" t="s">
        <v>82</v>
      </c>
      <c r="AL420" s="1" t="s">
        <v>136</v>
      </c>
      <c r="AO420" s="1" t="s">
        <v>91</v>
      </c>
      <c r="AR420" s="1" t="s">
        <v>98</v>
      </c>
      <c r="AS420" s="1" t="s">
        <v>144</v>
      </c>
      <c r="AT420" s="1" t="s">
        <v>94</v>
      </c>
      <c r="AU420" s="1" t="s">
        <v>77</v>
      </c>
      <c r="AW420" s="1" t="s">
        <v>76</v>
      </c>
      <c r="AY420" s="1" t="s">
        <v>122</v>
      </c>
      <c r="AZ420" s="1" t="s">
        <v>77</v>
      </c>
      <c r="BA420" s="1" t="s">
        <v>98</v>
      </c>
      <c r="BB420" s="1" t="s">
        <v>76</v>
      </c>
      <c r="BC420" s="1" t="s">
        <v>83</v>
      </c>
    </row>
    <row r="421" spans="1:63" x14ac:dyDescent="0.15">
      <c r="A421" s="1" t="s">
        <v>63</v>
      </c>
      <c r="B421" s="1" t="s">
        <v>64</v>
      </c>
      <c r="C421" s="1">
        <v>2019003236</v>
      </c>
      <c r="D421" s="1" t="s">
        <v>330</v>
      </c>
      <c r="E421" s="1" t="s">
        <v>85</v>
      </c>
      <c r="F421" s="1">
        <v>71</v>
      </c>
      <c r="G421" s="1" t="s">
        <v>67</v>
      </c>
      <c r="H421" s="2" t="s">
        <v>68</v>
      </c>
      <c r="I421" s="1">
        <v>190314003</v>
      </c>
      <c r="J421">
        <v>20190314</v>
      </c>
      <c r="K421" s="9" t="s">
        <v>73</v>
      </c>
      <c r="L421" s="1">
        <v>3</v>
      </c>
      <c r="M421">
        <v>20190813</v>
      </c>
      <c r="N421" s="1" t="s">
        <v>156</v>
      </c>
      <c r="Q421" s="1" t="s">
        <v>157</v>
      </c>
      <c r="Y421" s="1" t="s">
        <v>76</v>
      </c>
      <c r="Z421" s="1" t="s">
        <v>77</v>
      </c>
      <c r="AC421" s="1">
        <f>8</f>
        <v>8</v>
      </c>
      <c r="AD421" s="1" t="s">
        <v>78</v>
      </c>
      <c r="AE421" s="1" t="s">
        <v>79</v>
      </c>
      <c r="AF421" s="1" t="s">
        <v>80</v>
      </c>
      <c r="AG421" s="1" t="s">
        <v>78</v>
      </c>
      <c r="AH421" s="1" t="s">
        <v>76</v>
      </c>
      <c r="AI421" s="1" t="s">
        <v>76</v>
      </c>
      <c r="AJ421" s="1" t="s">
        <v>81</v>
      </c>
      <c r="AK421" s="1" t="s">
        <v>82</v>
      </c>
      <c r="AL421" s="1" t="s">
        <v>83</v>
      </c>
      <c r="AM421" s="1">
        <f>0.5</f>
        <v>0.5</v>
      </c>
      <c r="AN421" s="1" t="s">
        <v>81</v>
      </c>
      <c r="AP421" s="1" t="s">
        <v>81</v>
      </c>
      <c r="AQ421" s="1" t="s">
        <v>77</v>
      </c>
    </row>
    <row r="422" spans="1:63" x14ac:dyDescent="0.15">
      <c r="A422" s="1" t="s">
        <v>63</v>
      </c>
      <c r="B422" s="1" t="s">
        <v>64</v>
      </c>
      <c r="C422" s="1">
        <v>2019004043</v>
      </c>
      <c r="D422" s="1" t="s">
        <v>331</v>
      </c>
      <c r="E422" s="1" t="s">
        <v>85</v>
      </c>
      <c r="F422" s="1">
        <v>66</v>
      </c>
      <c r="G422" s="1" t="s">
        <v>117</v>
      </c>
      <c r="H422" s="6" t="s">
        <v>118</v>
      </c>
      <c r="I422" s="1">
        <v>190314006</v>
      </c>
      <c r="J422">
        <v>20190313</v>
      </c>
      <c r="K422" s="9" t="s">
        <v>73</v>
      </c>
      <c r="L422" s="1">
        <v>3</v>
      </c>
      <c r="M422">
        <v>20190813</v>
      </c>
      <c r="N422" s="1" t="s">
        <v>111</v>
      </c>
      <c r="Q422" s="1" t="s">
        <v>112</v>
      </c>
      <c r="W422" s="1" t="s">
        <v>77</v>
      </c>
      <c r="X422" s="1" t="s">
        <v>91</v>
      </c>
      <c r="Y422" s="1" t="s">
        <v>76</v>
      </c>
      <c r="Z422" s="1" t="s">
        <v>77</v>
      </c>
      <c r="AA422" s="1" t="s">
        <v>92</v>
      </c>
      <c r="AB422" s="1" t="s">
        <v>91</v>
      </c>
      <c r="AC422" s="1" t="s">
        <v>76</v>
      </c>
      <c r="AD422" s="1" t="s">
        <v>78</v>
      </c>
      <c r="AE422" s="1" t="s">
        <v>79</v>
      </c>
      <c r="AF422" s="1" t="s">
        <v>80</v>
      </c>
      <c r="AG422" s="1" t="s">
        <v>78</v>
      </c>
      <c r="AH422" s="1" t="s">
        <v>76</v>
      </c>
      <c r="AI422" s="1" t="s">
        <v>76</v>
      </c>
      <c r="AJ422" s="1" t="s">
        <v>81</v>
      </c>
      <c r="AK422" s="1" t="s">
        <v>82</v>
      </c>
      <c r="AL422" s="1" t="s">
        <v>83</v>
      </c>
      <c r="AM422" s="1" t="s">
        <v>114</v>
      </c>
      <c r="AN422" s="1" t="s">
        <v>81</v>
      </c>
      <c r="AO422" s="1" t="s">
        <v>91</v>
      </c>
      <c r="AP422" s="1" t="s">
        <v>81</v>
      </c>
    </row>
    <row r="423" spans="1:63" x14ac:dyDescent="0.15">
      <c r="A423" s="1" t="s">
        <v>63</v>
      </c>
      <c r="B423" s="1" t="s">
        <v>64</v>
      </c>
      <c r="C423" s="1">
        <v>2019004083</v>
      </c>
      <c r="D423" s="1" t="s">
        <v>332</v>
      </c>
      <c r="E423" s="1" t="s">
        <v>66</v>
      </c>
      <c r="F423" s="1">
        <v>55</v>
      </c>
      <c r="G423" s="1" t="s">
        <v>127</v>
      </c>
      <c r="H423" s="2" t="s">
        <v>128</v>
      </c>
      <c r="I423" s="1">
        <v>190314007</v>
      </c>
      <c r="J423">
        <v>20190313</v>
      </c>
      <c r="K423" s="9" t="s">
        <v>69</v>
      </c>
      <c r="L423" s="1">
        <v>11</v>
      </c>
      <c r="M423">
        <v>20190813</v>
      </c>
      <c r="N423" s="1" t="s">
        <v>333</v>
      </c>
      <c r="Q423" s="1" t="s">
        <v>334</v>
      </c>
      <c r="W423" s="1" t="s">
        <v>98</v>
      </c>
      <c r="X423" s="1" t="s">
        <v>92</v>
      </c>
      <c r="Y423" s="1" t="s">
        <v>76</v>
      </c>
      <c r="Z423" s="1" t="s">
        <v>77</v>
      </c>
      <c r="AA423" s="1" t="s">
        <v>92</v>
      </c>
      <c r="AB423" s="1" t="s">
        <v>91</v>
      </c>
      <c r="AC423" s="1" t="s">
        <v>76</v>
      </c>
      <c r="AD423" s="1" t="s">
        <v>78</v>
      </c>
      <c r="AE423" s="1" t="s">
        <v>79</v>
      </c>
      <c r="AF423" s="1" t="s">
        <v>80</v>
      </c>
      <c r="AG423" s="1">
        <f>8/4</f>
        <v>2</v>
      </c>
      <c r="AH423" s="1" t="s">
        <v>76</v>
      </c>
      <c r="AI423" s="1" t="s">
        <v>76</v>
      </c>
      <c r="AJ423" s="1" t="s">
        <v>81</v>
      </c>
      <c r="AK423" s="1" t="s">
        <v>82</v>
      </c>
      <c r="AL423" s="1" t="s">
        <v>83</v>
      </c>
      <c r="AM423" s="1" t="s">
        <v>114</v>
      </c>
      <c r="AN423" s="1" t="s">
        <v>81</v>
      </c>
      <c r="AP423" s="1">
        <f>8</f>
        <v>8</v>
      </c>
      <c r="BF423" s="1" t="s">
        <v>103</v>
      </c>
    </row>
    <row r="424" spans="1:63" x14ac:dyDescent="0.15">
      <c r="A424" s="1" t="s">
        <v>63</v>
      </c>
      <c r="B424" s="1" t="s">
        <v>64</v>
      </c>
      <c r="C424" s="1">
        <v>2019003870</v>
      </c>
      <c r="D424" s="1" t="s">
        <v>329</v>
      </c>
      <c r="E424" s="1" t="s">
        <v>66</v>
      </c>
      <c r="F424" s="1">
        <v>55</v>
      </c>
      <c r="G424" s="1" t="s">
        <v>67</v>
      </c>
      <c r="H424" s="2" t="s">
        <v>68</v>
      </c>
      <c r="I424" s="1">
        <v>190315002</v>
      </c>
      <c r="J424">
        <v>20190315</v>
      </c>
      <c r="K424" s="9" t="s">
        <v>73</v>
      </c>
      <c r="L424" s="1">
        <v>3</v>
      </c>
      <c r="M424">
        <v>20190813</v>
      </c>
      <c r="N424" s="1" t="s">
        <v>142</v>
      </c>
      <c r="Q424" s="1" t="s">
        <v>143</v>
      </c>
      <c r="Y424" s="1" t="s">
        <v>76</v>
      </c>
      <c r="AB424" s="1" t="s">
        <v>94</v>
      </c>
      <c r="AJ424" s="1" t="s">
        <v>76</v>
      </c>
      <c r="AK424" s="1" t="s">
        <v>82</v>
      </c>
      <c r="AL424" s="1" t="s">
        <v>136</v>
      </c>
      <c r="AO424" s="1" t="s">
        <v>91</v>
      </c>
      <c r="AR424" s="1" t="s">
        <v>98</v>
      </c>
      <c r="AS424" s="1" t="s">
        <v>144</v>
      </c>
      <c r="AT424" s="1" t="s">
        <v>94</v>
      </c>
      <c r="AU424" s="1" t="s">
        <v>77</v>
      </c>
      <c r="AW424" s="1" t="s">
        <v>76</v>
      </c>
      <c r="AY424" s="1" t="s">
        <v>122</v>
      </c>
      <c r="AZ424" s="1" t="s">
        <v>77</v>
      </c>
      <c r="BA424" s="1" t="s">
        <v>98</v>
      </c>
      <c r="BB424" s="1" t="s">
        <v>76</v>
      </c>
      <c r="BC424" s="1" t="s">
        <v>83</v>
      </c>
    </row>
    <row r="425" spans="1:63" x14ac:dyDescent="0.15">
      <c r="A425" s="1" t="s">
        <v>63</v>
      </c>
      <c r="B425" s="1" t="s">
        <v>64</v>
      </c>
      <c r="C425" s="1">
        <v>2019003421</v>
      </c>
      <c r="D425" s="1" t="s">
        <v>326</v>
      </c>
      <c r="E425" s="1" t="s">
        <v>85</v>
      </c>
      <c r="F425" s="1">
        <v>79</v>
      </c>
      <c r="G425" s="1" t="s">
        <v>67</v>
      </c>
      <c r="H425" s="2" t="s">
        <v>68</v>
      </c>
      <c r="I425" s="1">
        <v>190315005</v>
      </c>
      <c r="J425">
        <v>20190315</v>
      </c>
      <c r="K425" s="9" t="s">
        <v>73</v>
      </c>
      <c r="L425" s="1">
        <v>3</v>
      </c>
      <c r="M425">
        <v>20190813</v>
      </c>
      <c r="N425" s="1" t="s">
        <v>156</v>
      </c>
      <c r="Q425" s="1" t="s">
        <v>157</v>
      </c>
      <c r="Y425" s="1" t="s">
        <v>76</v>
      </c>
      <c r="Z425" s="1" t="s">
        <v>77</v>
      </c>
      <c r="AC425" s="1">
        <f>8</f>
        <v>8</v>
      </c>
      <c r="AD425" s="1" t="s">
        <v>78</v>
      </c>
      <c r="AE425" s="1" t="s">
        <v>79</v>
      </c>
      <c r="AF425" s="1" t="s">
        <v>80</v>
      </c>
      <c r="AG425" s="1" t="s">
        <v>78</v>
      </c>
      <c r="AH425" s="1" t="s">
        <v>76</v>
      </c>
      <c r="AI425" s="1" t="s">
        <v>76</v>
      </c>
      <c r="AJ425" s="1" t="s">
        <v>81</v>
      </c>
      <c r="AK425" s="1" t="s">
        <v>82</v>
      </c>
      <c r="AL425" s="1" t="s">
        <v>83</v>
      </c>
      <c r="AM425" s="1" t="s">
        <v>114</v>
      </c>
      <c r="AN425" s="1" t="s">
        <v>81</v>
      </c>
      <c r="AP425" s="1" t="s">
        <v>81</v>
      </c>
      <c r="AQ425" s="1" t="s">
        <v>77</v>
      </c>
    </row>
    <row r="426" spans="1:63" x14ac:dyDescent="0.15">
      <c r="A426" s="1" t="s">
        <v>63</v>
      </c>
      <c r="B426" s="1" t="s">
        <v>64</v>
      </c>
      <c r="C426" s="1">
        <v>2019004106</v>
      </c>
      <c r="D426" s="1" t="s">
        <v>116</v>
      </c>
      <c r="E426" s="1" t="s">
        <v>66</v>
      </c>
      <c r="F426" s="1">
        <v>66</v>
      </c>
      <c r="G426" s="1" t="s">
        <v>117</v>
      </c>
      <c r="H426" s="6" t="s">
        <v>118</v>
      </c>
      <c r="I426" s="1">
        <v>190315023</v>
      </c>
      <c r="J426">
        <v>20190314</v>
      </c>
      <c r="K426" s="9" t="s">
        <v>73</v>
      </c>
      <c r="L426" s="1">
        <v>3</v>
      </c>
      <c r="M426">
        <v>20190813</v>
      </c>
      <c r="N426" s="1" t="s">
        <v>101</v>
      </c>
      <c r="Q426" s="1" t="s">
        <v>102</v>
      </c>
      <c r="Y426" s="1" t="s">
        <v>77</v>
      </c>
      <c r="Z426" s="1" t="s">
        <v>136</v>
      </c>
      <c r="AD426" s="1" t="s">
        <v>105</v>
      </c>
      <c r="AE426" s="1" t="s">
        <v>106</v>
      </c>
      <c r="AF426" s="1" t="s">
        <v>119</v>
      </c>
      <c r="AH426" s="1" t="s">
        <v>76</v>
      </c>
      <c r="AI426" s="1" t="s">
        <v>76</v>
      </c>
      <c r="AJ426" s="1" t="s">
        <v>81</v>
      </c>
      <c r="AL426" s="1">
        <f>0.5</f>
        <v>0.5</v>
      </c>
      <c r="AM426" s="1">
        <f>0.5</f>
        <v>0.5</v>
      </c>
      <c r="AN426" s="1" t="s">
        <v>76</v>
      </c>
      <c r="AQ426" s="1" t="s">
        <v>77</v>
      </c>
      <c r="BG426" s="1" t="s">
        <v>91</v>
      </c>
      <c r="BH426" s="1" t="s">
        <v>76</v>
      </c>
      <c r="BI426" s="1" t="s">
        <v>91</v>
      </c>
    </row>
    <row r="427" spans="1:63" x14ac:dyDescent="0.15">
      <c r="A427" s="1" t="s">
        <v>63</v>
      </c>
      <c r="B427" s="1" t="s">
        <v>64</v>
      </c>
      <c r="C427" s="1">
        <v>2019004052</v>
      </c>
      <c r="D427" s="1" t="s">
        <v>335</v>
      </c>
      <c r="E427" s="1" t="s">
        <v>85</v>
      </c>
      <c r="F427" s="1">
        <v>77</v>
      </c>
      <c r="G427" s="1" t="s">
        <v>276</v>
      </c>
      <c r="H427" s="6" t="s">
        <v>277</v>
      </c>
      <c r="I427" s="1">
        <v>190315304</v>
      </c>
      <c r="J427">
        <v>20190315</v>
      </c>
      <c r="K427" s="9" t="s">
        <v>88</v>
      </c>
      <c r="L427" s="1">
        <v>12</v>
      </c>
      <c r="M427">
        <v>20190813</v>
      </c>
      <c r="N427" s="1" t="s">
        <v>111</v>
      </c>
      <c r="Q427" s="1" t="s">
        <v>112</v>
      </c>
      <c r="W427" s="1" t="s">
        <v>77</v>
      </c>
      <c r="X427" s="1" t="s">
        <v>91</v>
      </c>
      <c r="Y427" s="1" t="s">
        <v>76</v>
      </c>
      <c r="Z427" s="1" t="s">
        <v>77</v>
      </c>
      <c r="AA427" s="1" t="s">
        <v>92</v>
      </c>
      <c r="AB427" s="1" t="s">
        <v>91</v>
      </c>
      <c r="AC427" s="1" t="s">
        <v>76</v>
      </c>
      <c r="AD427" s="1" t="s">
        <v>78</v>
      </c>
      <c r="AE427" s="1" t="s">
        <v>79</v>
      </c>
      <c r="AF427" s="1" t="s">
        <v>80</v>
      </c>
      <c r="AG427" s="1" t="s">
        <v>78</v>
      </c>
      <c r="AH427" s="1" t="s">
        <v>76</v>
      </c>
      <c r="AI427" s="1" t="s">
        <v>76</v>
      </c>
      <c r="AJ427" s="1" t="s">
        <v>81</v>
      </c>
      <c r="AK427" s="1" t="s">
        <v>82</v>
      </c>
      <c r="AL427" s="1" t="s">
        <v>83</v>
      </c>
      <c r="AM427" s="1" t="s">
        <v>114</v>
      </c>
      <c r="AN427" s="1" t="s">
        <v>81</v>
      </c>
      <c r="AO427" s="1" t="s">
        <v>91</v>
      </c>
      <c r="AP427" s="1" t="s">
        <v>81</v>
      </c>
    </row>
    <row r="428" spans="1:63" x14ac:dyDescent="0.15">
      <c r="A428" s="1" t="s">
        <v>63</v>
      </c>
      <c r="B428" s="1" t="s">
        <v>64</v>
      </c>
      <c r="C428" s="1">
        <v>2019003870</v>
      </c>
      <c r="D428" s="1" t="s">
        <v>329</v>
      </c>
      <c r="E428" s="1" t="s">
        <v>66</v>
      </c>
      <c r="F428" s="1">
        <v>55</v>
      </c>
      <c r="G428" s="1" t="s">
        <v>67</v>
      </c>
      <c r="H428" s="2" t="s">
        <v>68</v>
      </c>
      <c r="I428" s="1">
        <v>190316003</v>
      </c>
      <c r="J428">
        <v>20190316</v>
      </c>
      <c r="K428" s="9" t="s">
        <v>73</v>
      </c>
      <c r="L428" s="1">
        <v>3</v>
      </c>
      <c r="M428">
        <v>20190813</v>
      </c>
      <c r="N428" s="1" t="s">
        <v>142</v>
      </c>
      <c r="Q428" s="1" t="s">
        <v>143</v>
      </c>
      <c r="Y428" s="1" t="s">
        <v>76</v>
      </c>
      <c r="AB428" s="1" t="s">
        <v>94</v>
      </c>
      <c r="AJ428" s="1" t="s">
        <v>76</v>
      </c>
      <c r="AK428" s="1" t="s">
        <v>82</v>
      </c>
      <c r="AL428" s="1" t="s">
        <v>136</v>
      </c>
      <c r="AO428" s="1" t="s">
        <v>91</v>
      </c>
      <c r="AR428" s="1" t="s">
        <v>98</v>
      </c>
      <c r="AS428" s="1" t="s">
        <v>144</v>
      </c>
      <c r="AT428" s="1" t="s">
        <v>94</v>
      </c>
      <c r="AU428" s="1" t="s">
        <v>77</v>
      </c>
      <c r="AW428" s="1" t="s">
        <v>76</v>
      </c>
      <c r="AY428" s="1" t="s">
        <v>122</v>
      </c>
      <c r="AZ428" s="1" t="s">
        <v>77</v>
      </c>
      <c r="BA428" s="1" t="s">
        <v>98</v>
      </c>
      <c r="BB428" s="1" t="s">
        <v>76</v>
      </c>
      <c r="BC428" s="1" t="s">
        <v>83</v>
      </c>
    </row>
    <row r="429" spans="1:63" x14ac:dyDescent="0.15">
      <c r="A429" s="1" t="s">
        <v>63</v>
      </c>
      <c r="B429" s="1" t="s">
        <v>64</v>
      </c>
      <c r="C429" s="1">
        <v>2019004087</v>
      </c>
      <c r="D429" s="1" t="s">
        <v>336</v>
      </c>
      <c r="E429" s="1" t="s">
        <v>66</v>
      </c>
      <c r="F429" s="1">
        <v>81</v>
      </c>
      <c r="G429" s="1" t="s">
        <v>194</v>
      </c>
      <c r="H429" s="2" t="s">
        <v>195</v>
      </c>
      <c r="I429" s="1">
        <v>190316010</v>
      </c>
      <c r="J429">
        <v>20190316</v>
      </c>
      <c r="K429" s="9" t="s">
        <v>269</v>
      </c>
      <c r="L429" s="1">
        <v>22</v>
      </c>
      <c r="M429">
        <v>20190813</v>
      </c>
      <c r="N429" s="1" t="s">
        <v>89</v>
      </c>
      <c r="Q429" s="1" t="s">
        <v>90</v>
      </c>
      <c r="W429" s="1" t="s">
        <v>98</v>
      </c>
      <c r="X429" s="1" t="s">
        <v>92</v>
      </c>
      <c r="Y429" s="1" t="s">
        <v>76</v>
      </c>
      <c r="Z429" s="1" t="s">
        <v>92</v>
      </c>
      <c r="AA429" s="1" t="s">
        <v>92</v>
      </c>
      <c r="AB429" s="1" t="s">
        <v>91</v>
      </c>
      <c r="AC429" s="1" t="s">
        <v>95</v>
      </c>
      <c r="AD429" s="1">
        <f>16/8</f>
        <v>2</v>
      </c>
      <c r="AE429" s="1" t="s">
        <v>79</v>
      </c>
      <c r="AF429" s="1">
        <f>64/2</f>
        <v>32</v>
      </c>
      <c r="AG429" s="1">
        <f>16/8</f>
        <v>2</v>
      </c>
      <c r="AH429" s="1" t="s">
        <v>76</v>
      </c>
      <c r="AI429" s="1" t="s">
        <v>76</v>
      </c>
      <c r="AJ429" s="1" t="s">
        <v>81</v>
      </c>
      <c r="AK429" s="1" t="s">
        <v>82</v>
      </c>
      <c r="AL429" s="1" t="s">
        <v>98</v>
      </c>
      <c r="AM429" s="1" t="s">
        <v>99</v>
      </c>
      <c r="AN429" s="1" t="s">
        <v>92</v>
      </c>
      <c r="AO429" s="1" t="s">
        <v>91</v>
      </c>
      <c r="AP429" s="1" t="s">
        <v>81</v>
      </c>
    </row>
    <row r="430" spans="1:63" x14ac:dyDescent="0.15">
      <c r="A430" s="1" t="s">
        <v>63</v>
      </c>
      <c r="B430" s="1" t="s">
        <v>64</v>
      </c>
      <c r="C430" s="1">
        <v>2019003870</v>
      </c>
      <c r="D430" s="1" t="s">
        <v>329</v>
      </c>
      <c r="E430" s="1" t="s">
        <v>66</v>
      </c>
      <c r="F430" s="1">
        <v>55</v>
      </c>
      <c r="G430" s="1" t="s">
        <v>67</v>
      </c>
      <c r="H430" s="2" t="s">
        <v>68</v>
      </c>
      <c r="I430" s="1">
        <v>190317005</v>
      </c>
      <c r="J430">
        <v>20190317</v>
      </c>
      <c r="K430" s="9" t="s">
        <v>73</v>
      </c>
      <c r="L430" s="1">
        <v>3</v>
      </c>
      <c r="M430">
        <v>20190813</v>
      </c>
      <c r="N430" s="1" t="s">
        <v>142</v>
      </c>
      <c r="Q430" s="1" t="s">
        <v>143</v>
      </c>
      <c r="Y430" s="1" t="s">
        <v>76</v>
      </c>
      <c r="AB430" s="1">
        <f>8</f>
        <v>8</v>
      </c>
      <c r="AJ430" s="1" t="s">
        <v>76</v>
      </c>
      <c r="AK430" s="1" t="s">
        <v>82</v>
      </c>
      <c r="AL430" s="1" t="s">
        <v>136</v>
      </c>
      <c r="AO430" s="1" t="s">
        <v>91</v>
      </c>
      <c r="AR430" s="1" t="s">
        <v>98</v>
      </c>
      <c r="AS430" s="1" t="s">
        <v>144</v>
      </c>
      <c r="AT430" s="1" t="s">
        <v>94</v>
      </c>
      <c r="AU430" s="1" t="s">
        <v>77</v>
      </c>
      <c r="AW430" s="1" t="s">
        <v>76</v>
      </c>
      <c r="AY430" s="1" t="s">
        <v>122</v>
      </c>
      <c r="AZ430" s="1" t="s">
        <v>77</v>
      </c>
      <c r="BA430" s="1" t="s">
        <v>98</v>
      </c>
      <c r="BB430" s="1" t="s">
        <v>76</v>
      </c>
      <c r="BC430" s="1" t="s">
        <v>83</v>
      </c>
    </row>
    <row r="431" spans="1:63" x14ac:dyDescent="0.15">
      <c r="A431" s="1" t="s">
        <v>63</v>
      </c>
      <c r="B431" s="1" t="s">
        <v>64</v>
      </c>
      <c r="C431" s="1">
        <v>2019003697</v>
      </c>
      <c r="D431" s="1" t="s">
        <v>337</v>
      </c>
      <c r="E431" s="1" t="s">
        <v>85</v>
      </c>
      <c r="F431" s="1">
        <v>55</v>
      </c>
      <c r="G431" s="1" t="s">
        <v>127</v>
      </c>
      <c r="H431" s="2" t="s">
        <v>128</v>
      </c>
      <c r="I431" s="1">
        <v>190317018</v>
      </c>
      <c r="J431">
        <v>20190317</v>
      </c>
      <c r="K431" s="9" t="s">
        <v>69</v>
      </c>
      <c r="L431" s="1">
        <v>11</v>
      </c>
      <c r="M431">
        <v>20190813</v>
      </c>
      <c r="N431" s="1" t="s">
        <v>101</v>
      </c>
      <c r="Q431" s="1" t="s">
        <v>102</v>
      </c>
      <c r="Y431" s="1" t="s">
        <v>77</v>
      </c>
      <c r="Z431" s="1">
        <f>4</f>
        <v>4</v>
      </c>
      <c r="AD431" s="1" t="s">
        <v>105</v>
      </c>
      <c r="AE431" s="1" t="s">
        <v>106</v>
      </c>
      <c r="AF431" s="1">
        <f>32/2</f>
        <v>16</v>
      </c>
      <c r="AH431" s="1">
        <f>2</f>
        <v>2</v>
      </c>
      <c r="AI431" s="1">
        <f>8</f>
        <v>8</v>
      </c>
      <c r="AJ431" s="1" t="s">
        <v>81</v>
      </c>
      <c r="AL431" s="1">
        <f>0.5</f>
        <v>0.5</v>
      </c>
      <c r="AM431" s="1" t="s">
        <v>122</v>
      </c>
      <c r="AN431" s="1">
        <f>4</f>
        <v>4</v>
      </c>
      <c r="AQ431" s="1" t="s">
        <v>77</v>
      </c>
      <c r="BG431" s="1" t="s">
        <v>91</v>
      </c>
      <c r="BH431" s="1" t="s">
        <v>76</v>
      </c>
      <c r="BI431" s="1" t="s">
        <v>91</v>
      </c>
    </row>
    <row r="432" spans="1:63" x14ac:dyDescent="0.15">
      <c r="A432" s="1" t="s">
        <v>63</v>
      </c>
      <c r="B432" s="1" t="s">
        <v>64</v>
      </c>
      <c r="C432" s="1">
        <v>2019004385</v>
      </c>
      <c r="D432" s="1" t="s">
        <v>338</v>
      </c>
      <c r="E432" s="1" t="s">
        <v>85</v>
      </c>
      <c r="F432" s="1">
        <v>31</v>
      </c>
      <c r="G432" s="1" t="s">
        <v>67</v>
      </c>
      <c r="H432" s="2" t="s">
        <v>68</v>
      </c>
      <c r="I432" s="1">
        <v>190319001</v>
      </c>
      <c r="J432">
        <v>20190319</v>
      </c>
      <c r="K432" s="9" t="s">
        <v>69</v>
      </c>
      <c r="L432" s="1">
        <v>11</v>
      </c>
      <c r="M432">
        <v>20190813</v>
      </c>
      <c r="N432" s="1" t="s">
        <v>70</v>
      </c>
      <c r="Q432" s="1" t="s">
        <v>71</v>
      </c>
      <c r="BK432" s="1" t="s">
        <v>76</v>
      </c>
    </row>
    <row r="433" spans="1:63" x14ac:dyDescent="0.15">
      <c r="A433" s="1" t="s">
        <v>63</v>
      </c>
      <c r="B433" s="1" t="s">
        <v>64</v>
      </c>
      <c r="C433" s="1">
        <v>2019004370</v>
      </c>
      <c r="D433" s="1" t="s">
        <v>126</v>
      </c>
      <c r="E433" s="1" t="s">
        <v>85</v>
      </c>
      <c r="F433" s="1">
        <v>69</v>
      </c>
      <c r="G433" s="1" t="s">
        <v>127</v>
      </c>
      <c r="H433" s="2" t="s">
        <v>128</v>
      </c>
      <c r="I433" s="1">
        <v>190319008</v>
      </c>
      <c r="J433">
        <v>20190318</v>
      </c>
      <c r="K433" s="9" t="s">
        <v>69</v>
      </c>
      <c r="L433" s="1">
        <v>11</v>
      </c>
      <c r="M433">
        <v>20190813</v>
      </c>
      <c r="N433" s="1" t="s">
        <v>89</v>
      </c>
      <c r="Q433" s="1" t="s">
        <v>90</v>
      </c>
      <c r="W433" s="1" t="s">
        <v>98</v>
      </c>
      <c r="X433" s="1" t="s">
        <v>92</v>
      </c>
      <c r="Y433" s="1" t="s">
        <v>76</v>
      </c>
      <c r="Z433" s="1" t="s">
        <v>92</v>
      </c>
      <c r="AA433" s="1" t="s">
        <v>92</v>
      </c>
      <c r="AB433" s="1" t="s">
        <v>91</v>
      </c>
      <c r="AC433" s="1" t="s">
        <v>95</v>
      </c>
      <c r="AD433" s="1">
        <f>16/8</f>
        <v>2</v>
      </c>
      <c r="AE433" s="1" t="s">
        <v>79</v>
      </c>
      <c r="AF433" s="1">
        <f>64/2</f>
        <v>32</v>
      </c>
      <c r="AG433" s="1">
        <f>16/8</f>
        <v>2</v>
      </c>
      <c r="AH433" s="1" t="s">
        <v>76</v>
      </c>
      <c r="AI433" s="1" t="s">
        <v>76</v>
      </c>
      <c r="AJ433" s="1" t="s">
        <v>81</v>
      </c>
      <c r="AK433" s="1" t="s">
        <v>82</v>
      </c>
      <c r="AL433" s="1" t="s">
        <v>98</v>
      </c>
      <c r="AM433" s="1" t="s">
        <v>99</v>
      </c>
      <c r="AN433" s="1" t="s">
        <v>92</v>
      </c>
      <c r="AP433" s="1" t="s">
        <v>81</v>
      </c>
      <c r="BF433" s="1" t="s">
        <v>129</v>
      </c>
    </row>
    <row r="434" spans="1:63" x14ac:dyDescent="0.15">
      <c r="A434" s="1" t="s">
        <v>63</v>
      </c>
      <c r="B434" s="1" t="s">
        <v>64</v>
      </c>
      <c r="C434" s="1">
        <v>2019003870</v>
      </c>
      <c r="D434" s="1" t="s">
        <v>329</v>
      </c>
      <c r="E434" s="1" t="s">
        <v>66</v>
      </c>
      <c r="F434" s="1">
        <v>55</v>
      </c>
      <c r="G434" s="1" t="s">
        <v>86</v>
      </c>
      <c r="H434" s="6" t="s">
        <v>87</v>
      </c>
      <c r="I434" s="1">
        <v>190319016</v>
      </c>
      <c r="J434">
        <v>20190319</v>
      </c>
      <c r="K434" s="9" t="s">
        <v>73</v>
      </c>
      <c r="L434" s="1">
        <v>3</v>
      </c>
      <c r="M434">
        <v>20190813</v>
      </c>
      <c r="N434" s="1" t="s">
        <v>142</v>
      </c>
      <c r="Q434" s="1" t="s">
        <v>143</v>
      </c>
      <c r="Y434" s="1" t="s">
        <v>76</v>
      </c>
      <c r="AB434" s="1">
        <f>8</f>
        <v>8</v>
      </c>
      <c r="AJ434" s="1" t="s">
        <v>76</v>
      </c>
      <c r="AK434" s="1" t="s">
        <v>82</v>
      </c>
      <c r="AL434" s="1" t="s">
        <v>136</v>
      </c>
      <c r="AO434" s="1" t="s">
        <v>91</v>
      </c>
      <c r="AR434" s="1" t="s">
        <v>98</v>
      </c>
      <c r="AS434" s="1" t="s">
        <v>144</v>
      </c>
      <c r="AT434" s="1" t="s">
        <v>94</v>
      </c>
      <c r="AU434" s="1" t="s">
        <v>77</v>
      </c>
      <c r="AW434" s="1" t="s">
        <v>76</v>
      </c>
      <c r="AY434" s="1" t="s">
        <v>122</v>
      </c>
      <c r="AZ434" s="1" t="s">
        <v>77</v>
      </c>
      <c r="BA434" s="1" t="s">
        <v>98</v>
      </c>
      <c r="BB434" s="1" t="s">
        <v>76</v>
      </c>
      <c r="BC434" s="1" t="s">
        <v>83</v>
      </c>
    </row>
    <row r="435" spans="1:63" x14ac:dyDescent="0.15">
      <c r="A435" s="1" t="s">
        <v>63</v>
      </c>
      <c r="B435" s="1" t="s">
        <v>64</v>
      </c>
      <c r="C435" s="1">
        <v>2019003870</v>
      </c>
      <c r="D435" s="1" t="s">
        <v>329</v>
      </c>
      <c r="E435" s="1" t="s">
        <v>66</v>
      </c>
      <c r="F435" s="1">
        <v>55</v>
      </c>
      <c r="G435" s="1" t="s">
        <v>86</v>
      </c>
      <c r="H435" s="6" t="s">
        <v>87</v>
      </c>
      <c r="I435" s="1">
        <v>190320018</v>
      </c>
      <c r="J435">
        <v>20190320</v>
      </c>
      <c r="K435" s="9" t="s">
        <v>73</v>
      </c>
      <c r="L435" s="1">
        <v>3</v>
      </c>
      <c r="M435">
        <v>20190813</v>
      </c>
      <c r="N435" s="1" t="s">
        <v>111</v>
      </c>
      <c r="Q435" s="1" t="s">
        <v>112</v>
      </c>
      <c r="W435" s="1">
        <f>4</f>
        <v>4</v>
      </c>
      <c r="X435" s="1">
        <f>16</f>
        <v>16</v>
      </c>
      <c r="Y435" s="1" t="s">
        <v>76</v>
      </c>
      <c r="Z435" s="1" t="s">
        <v>92</v>
      </c>
      <c r="AA435" s="1" t="s">
        <v>92</v>
      </c>
      <c r="AB435" s="1" t="s">
        <v>92</v>
      </c>
      <c r="AC435" s="1" t="s">
        <v>76</v>
      </c>
      <c r="AD435" s="1" t="s">
        <v>78</v>
      </c>
      <c r="AE435" s="1">
        <f>16/4</f>
        <v>4</v>
      </c>
      <c r="AF435" s="1" t="s">
        <v>80</v>
      </c>
      <c r="AG435" s="1">
        <f>16/8</f>
        <v>2</v>
      </c>
      <c r="AH435" s="1" t="s">
        <v>76</v>
      </c>
      <c r="AI435" s="1" t="s">
        <v>76</v>
      </c>
      <c r="AJ435" s="1" t="s">
        <v>81</v>
      </c>
      <c r="AK435" s="1" t="s">
        <v>82</v>
      </c>
      <c r="AL435" s="1">
        <f>1</f>
        <v>1</v>
      </c>
      <c r="AM435" s="1">
        <f>0.5</f>
        <v>0.5</v>
      </c>
      <c r="AN435" s="1" t="s">
        <v>81</v>
      </c>
      <c r="AO435" s="1" t="s">
        <v>92</v>
      </c>
      <c r="AP435" s="1" t="s">
        <v>94</v>
      </c>
    </row>
    <row r="436" spans="1:63" x14ac:dyDescent="0.15">
      <c r="A436" s="1" t="s">
        <v>63</v>
      </c>
      <c r="B436" s="1" t="s">
        <v>64</v>
      </c>
      <c r="C436" s="1">
        <v>2019003870</v>
      </c>
      <c r="D436" s="1" t="s">
        <v>329</v>
      </c>
      <c r="E436" s="1" t="s">
        <v>66</v>
      </c>
      <c r="F436" s="1">
        <v>55</v>
      </c>
      <c r="G436" s="1" t="s">
        <v>86</v>
      </c>
      <c r="H436" s="6" t="s">
        <v>87</v>
      </c>
      <c r="I436" s="1">
        <v>190320018</v>
      </c>
      <c r="J436">
        <v>20190320</v>
      </c>
      <c r="K436" s="9" t="s">
        <v>73</v>
      </c>
      <c r="L436" s="1">
        <v>3</v>
      </c>
      <c r="M436">
        <v>20190813</v>
      </c>
      <c r="N436" s="1" t="s">
        <v>142</v>
      </c>
      <c r="Q436" s="1" t="s">
        <v>143</v>
      </c>
      <c r="Y436" s="1" t="s">
        <v>76</v>
      </c>
      <c r="AB436" s="1" t="s">
        <v>94</v>
      </c>
      <c r="AJ436" s="1" t="s">
        <v>76</v>
      </c>
      <c r="AK436" s="1" t="s">
        <v>82</v>
      </c>
      <c r="AL436" s="1" t="s">
        <v>136</v>
      </c>
      <c r="AO436" s="1" t="s">
        <v>91</v>
      </c>
      <c r="AR436" s="1" t="s">
        <v>98</v>
      </c>
      <c r="AS436" s="1" t="s">
        <v>144</v>
      </c>
      <c r="AT436" s="1" t="s">
        <v>94</v>
      </c>
      <c r="AU436" s="1" t="s">
        <v>77</v>
      </c>
      <c r="AW436" s="1" t="s">
        <v>76</v>
      </c>
      <c r="AY436" s="1" t="s">
        <v>122</v>
      </c>
      <c r="AZ436" s="1" t="s">
        <v>77</v>
      </c>
      <c r="BA436" s="1" t="s">
        <v>98</v>
      </c>
      <c r="BB436" s="1" t="s">
        <v>76</v>
      </c>
      <c r="BC436" s="1" t="s">
        <v>83</v>
      </c>
    </row>
    <row r="437" spans="1:63" x14ac:dyDescent="0.15">
      <c r="A437" s="1" t="s">
        <v>63</v>
      </c>
      <c r="B437" s="1" t="s">
        <v>64</v>
      </c>
      <c r="C437" s="1">
        <v>2019004520</v>
      </c>
      <c r="D437" s="1" t="s">
        <v>339</v>
      </c>
      <c r="E437" s="1" t="s">
        <v>66</v>
      </c>
      <c r="F437" s="1">
        <v>77</v>
      </c>
      <c r="G437" s="1" t="s">
        <v>67</v>
      </c>
      <c r="H437" s="2" t="s">
        <v>68</v>
      </c>
      <c r="I437" s="1">
        <v>190320019</v>
      </c>
      <c r="J437">
        <v>20190320</v>
      </c>
      <c r="K437" s="9" t="s">
        <v>73</v>
      </c>
      <c r="L437" s="1">
        <v>3</v>
      </c>
      <c r="M437">
        <v>20190813</v>
      </c>
      <c r="N437" s="1" t="s">
        <v>340</v>
      </c>
      <c r="Q437" s="1" t="s">
        <v>341</v>
      </c>
      <c r="W437" s="1" t="s">
        <v>77</v>
      </c>
      <c r="X437" s="1" t="s">
        <v>91</v>
      </c>
      <c r="Y437" s="1" t="s">
        <v>76</v>
      </c>
      <c r="Z437" s="1" t="s">
        <v>77</v>
      </c>
      <c r="AA437" s="1" t="s">
        <v>92</v>
      </c>
      <c r="AB437" s="1" t="s">
        <v>91</v>
      </c>
      <c r="AC437" s="1" t="s">
        <v>76</v>
      </c>
      <c r="AD437" s="1" t="s">
        <v>78</v>
      </c>
      <c r="AE437" s="1" t="s">
        <v>79</v>
      </c>
      <c r="AF437" s="1" t="s">
        <v>80</v>
      </c>
      <c r="AG437" s="1" t="s">
        <v>78</v>
      </c>
      <c r="AH437" s="1" t="s">
        <v>76</v>
      </c>
      <c r="AI437" s="1" t="s">
        <v>76</v>
      </c>
      <c r="AJ437" s="1" t="s">
        <v>81</v>
      </c>
      <c r="AK437" s="1" t="s">
        <v>82</v>
      </c>
      <c r="AL437" s="1" t="s">
        <v>83</v>
      </c>
      <c r="AM437" s="1" t="s">
        <v>114</v>
      </c>
      <c r="AN437" s="1" t="s">
        <v>81</v>
      </c>
      <c r="AO437" s="1" t="s">
        <v>91</v>
      </c>
      <c r="AP437" s="1" t="s">
        <v>81</v>
      </c>
    </row>
    <row r="438" spans="1:63" x14ac:dyDescent="0.15">
      <c r="A438" s="1" t="s">
        <v>63</v>
      </c>
      <c r="B438" s="1" t="s">
        <v>64</v>
      </c>
      <c r="C438" s="1">
        <v>2019003697</v>
      </c>
      <c r="D438" s="1" t="s">
        <v>337</v>
      </c>
      <c r="E438" s="1" t="s">
        <v>85</v>
      </c>
      <c r="F438" s="1">
        <v>55</v>
      </c>
      <c r="G438" s="1" t="s">
        <v>127</v>
      </c>
      <c r="H438" s="2" t="s">
        <v>128</v>
      </c>
      <c r="I438" s="1">
        <v>190320024</v>
      </c>
      <c r="J438">
        <v>20190320</v>
      </c>
      <c r="K438" s="9" t="s">
        <v>69</v>
      </c>
      <c r="L438" s="1">
        <v>11</v>
      </c>
      <c r="M438">
        <v>20190813</v>
      </c>
      <c r="N438" s="1" t="s">
        <v>101</v>
      </c>
      <c r="Q438" s="1" t="s">
        <v>102</v>
      </c>
      <c r="Y438" s="1" t="s">
        <v>77</v>
      </c>
      <c r="Z438" s="1">
        <f>4</f>
        <v>4</v>
      </c>
      <c r="AD438" s="1" t="s">
        <v>105</v>
      </c>
      <c r="AE438" s="1" t="s">
        <v>106</v>
      </c>
      <c r="AF438" s="1">
        <f>16/2</f>
        <v>8</v>
      </c>
      <c r="AH438" s="1" t="s">
        <v>76</v>
      </c>
      <c r="AI438" s="1">
        <f>2</f>
        <v>2</v>
      </c>
      <c r="AJ438" s="1" t="s">
        <v>81</v>
      </c>
      <c r="AL438" s="1">
        <f>1</f>
        <v>1</v>
      </c>
      <c r="AM438" s="1" t="s">
        <v>122</v>
      </c>
      <c r="AN438" s="1">
        <f>2</f>
        <v>2</v>
      </c>
      <c r="AQ438" s="1" t="s">
        <v>77</v>
      </c>
      <c r="BG438" s="1" t="s">
        <v>91</v>
      </c>
      <c r="BH438" s="1" t="s">
        <v>76</v>
      </c>
      <c r="BI438" s="1" t="s">
        <v>91</v>
      </c>
    </row>
    <row r="439" spans="1:63" x14ac:dyDescent="0.15">
      <c r="A439" s="1" t="s">
        <v>63</v>
      </c>
      <c r="B439" s="1" t="s">
        <v>64</v>
      </c>
      <c r="C439" s="1">
        <v>2019003870</v>
      </c>
      <c r="D439" s="1" t="s">
        <v>329</v>
      </c>
      <c r="E439" s="1" t="s">
        <v>66</v>
      </c>
      <c r="F439" s="1">
        <v>55</v>
      </c>
      <c r="G439" s="1" t="s">
        <v>86</v>
      </c>
      <c r="H439" s="6" t="s">
        <v>87</v>
      </c>
      <c r="I439" s="1">
        <v>190321007</v>
      </c>
      <c r="J439">
        <v>20190321</v>
      </c>
      <c r="K439" s="9" t="s">
        <v>73</v>
      </c>
      <c r="L439" s="1">
        <v>3</v>
      </c>
      <c r="M439">
        <v>20190813</v>
      </c>
      <c r="N439" s="1" t="s">
        <v>142</v>
      </c>
      <c r="Q439" s="1" t="s">
        <v>143</v>
      </c>
      <c r="Y439" s="1" t="s">
        <v>76</v>
      </c>
      <c r="AB439" s="1" t="s">
        <v>94</v>
      </c>
      <c r="AJ439" s="1" t="s">
        <v>76</v>
      </c>
      <c r="AK439" s="1" t="s">
        <v>82</v>
      </c>
      <c r="AL439" s="1" t="s">
        <v>136</v>
      </c>
      <c r="AO439" s="1" t="s">
        <v>91</v>
      </c>
      <c r="AR439" s="1" t="s">
        <v>98</v>
      </c>
      <c r="AS439" s="1" t="s">
        <v>144</v>
      </c>
      <c r="AT439" s="1" t="s">
        <v>94</v>
      </c>
      <c r="AU439" s="1" t="s">
        <v>77</v>
      </c>
      <c r="AW439" s="1" t="s">
        <v>76</v>
      </c>
      <c r="AY439" s="1" t="s">
        <v>122</v>
      </c>
      <c r="AZ439" s="1" t="s">
        <v>77</v>
      </c>
      <c r="BA439" s="1" t="s">
        <v>98</v>
      </c>
      <c r="BB439" s="1" t="s">
        <v>76</v>
      </c>
      <c r="BC439" s="1" t="s">
        <v>83</v>
      </c>
    </row>
    <row r="440" spans="1:63" x14ac:dyDescent="0.15">
      <c r="A440" s="1" t="s">
        <v>63</v>
      </c>
      <c r="B440" s="1" t="s">
        <v>64</v>
      </c>
      <c r="C440" s="1">
        <v>2019003870</v>
      </c>
      <c r="D440" s="1" t="s">
        <v>329</v>
      </c>
      <c r="E440" s="1" t="s">
        <v>66</v>
      </c>
      <c r="F440" s="1">
        <v>55</v>
      </c>
      <c r="G440" s="1" t="s">
        <v>86</v>
      </c>
      <c r="H440" s="6" t="s">
        <v>87</v>
      </c>
      <c r="I440" s="1">
        <v>190321007</v>
      </c>
      <c r="J440">
        <v>20190321</v>
      </c>
      <c r="K440" s="9" t="s">
        <v>73</v>
      </c>
      <c r="L440" s="1">
        <v>3</v>
      </c>
      <c r="M440">
        <v>20190813</v>
      </c>
      <c r="N440" s="1" t="s">
        <v>111</v>
      </c>
      <c r="Q440" s="1" t="s">
        <v>112</v>
      </c>
      <c r="W440" s="1">
        <f>4</f>
        <v>4</v>
      </c>
      <c r="X440" s="1">
        <f>16</f>
        <v>16</v>
      </c>
      <c r="Y440" s="1" t="s">
        <v>76</v>
      </c>
      <c r="Z440" s="1" t="s">
        <v>92</v>
      </c>
      <c r="AA440" s="1" t="s">
        <v>92</v>
      </c>
      <c r="AB440" s="1" t="s">
        <v>92</v>
      </c>
      <c r="AC440" s="1" t="s">
        <v>76</v>
      </c>
      <c r="AD440" s="1" t="s">
        <v>78</v>
      </c>
      <c r="AE440" s="1">
        <f>16/4</f>
        <v>4</v>
      </c>
      <c r="AF440" s="1" t="s">
        <v>80</v>
      </c>
      <c r="AG440" s="1">
        <f>16/8</f>
        <v>2</v>
      </c>
      <c r="AH440" s="1" t="s">
        <v>76</v>
      </c>
      <c r="AI440" s="1" t="s">
        <v>76</v>
      </c>
      <c r="AJ440" s="1" t="s">
        <v>81</v>
      </c>
      <c r="AK440" s="1" t="s">
        <v>82</v>
      </c>
      <c r="AL440" s="1">
        <f>1</f>
        <v>1</v>
      </c>
      <c r="AM440" s="1">
        <f>0.5</f>
        <v>0.5</v>
      </c>
      <c r="AN440" s="1" t="s">
        <v>81</v>
      </c>
      <c r="AO440" s="1" t="s">
        <v>92</v>
      </c>
      <c r="AP440" s="1" t="s">
        <v>94</v>
      </c>
    </row>
    <row r="441" spans="1:63" x14ac:dyDescent="0.15">
      <c r="A441" s="1" t="s">
        <v>63</v>
      </c>
      <c r="B441" s="1" t="s">
        <v>64</v>
      </c>
      <c r="C441" s="1">
        <v>2019004244</v>
      </c>
      <c r="D441" s="1" t="s">
        <v>342</v>
      </c>
      <c r="E441" s="1" t="s">
        <v>85</v>
      </c>
      <c r="F441" s="1">
        <v>77</v>
      </c>
      <c r="G441" s="1" t="s">
        <v>67</v>
      </c>
      <c r="H441" s="2" t="s">
        <v>68</v>
      </c>
      <c r="I441" s="1">
        <v>190321009</v>
      </c>
      <c r="J441">
        <v>20190320</v>
      </c>
      <c r="K441" s="9" t="s">
        <v>73</v>
      </c>
      <c r="L441" s="1">
        <v>3</v>
      </c>
      <c r="M441">
        <v>20190813</v>
      </c>
      <c r="N441" s="1" t="s">
        <v>111</v>
      </c>
      <c r="Q441" s="1" t="s">
        <v>112</v>
      </c>
      <c r="W441" s="1" t="s">
        <v>98</v>
      </c>
      <c r="X441" s="1" t="s">
        <v>92</v>
      </c>
      <c r="Y441" s="1" t="s">
        <v>94</v>
      </c>
      <c r="Z441" s="1">
        <f>8</f>
        <v>8</v>
      </c>
      <c r="AA441" s="1" t="s">
        <v>92</v>
      </c>
      <c r="AB441" s="1" t="s">
        <v>91</v>
      </c>
      <c r="AC441" s="1" t="s">
        <v>95</v>
      </c>
      <c r="AD441" s="1">
        <f>32/1</f>
        <v>32</v>
      </c>
      <c r="AE441" s="1" t="s">
        <v>79</v>
      </c>
      <c r="AF441" s="1">
        <f>64/2</f>
        <v>32</v>
      </c>
      <c r="AG441" s="1">
        <f>32/1</f>
        <v>32</v>
      </c>
      <c r="AH441" s="1" t="s">
        <v>76</v>
      </c>
      <c r="AI441" s="1" t="s">
        <v>76</v>
      </c>
      <c r="AJ441" s="1" t="s">
        <v>81</v>
      </c>
      <c r="AK441" s="1" t="s">
        <v>97</v>
      </c>
      <c r="AL441" s="1">
        <f>1</f>
        <v>1</v>
      </c>
      <c r="AM441" s="1">
        <f>0.5</f>
        <v>0.5</v>
      </c>
      <c r="AN441" s="1" t="s">
        <v>81</v>
      </c>
      <c r="AO441" s="1" t="s">
        <v>91</v>
      </c>
      <c r="AP441" s="1">
        <f>8</f>
        <v>8</v>
      </c>
    </row>
    <row r="442" spans="1:63" x14ac:dyDescent="0.15">
      <c r="A442" s="1" t="s">
        <v>63</v>
      </c>
      <c r="B442" s="1" t="s">
        <v>64</v>
      </c>
      <c r="C442" s="1">
        <v>2019004385</v>
      </c>
      <c r="D442" s="1" t="s">
        <v>338</v>
      </c>
      <c r="E442" s="1" t="s">
        <v>85</v>
      </c>
      <c r="F442" s="1">
        <v>31</v>
      </c>
      <c r="G442" s="1" t="s">
        <v>67</v>
      </c>
      <c r="H442" s="2" t="s">
        <v>68</v>
      </c>
      <c r="I442" s="1">
        <v>190321016</v>
      </c>
      <c r="J442">
        <v>20190321</v>
      </c>
      <c r="K442" s="9" t="s">
        <v>69</v>
      </c>
      <c r="L442" s="1">
        <v>11</v>
      </c>
      <c r="M442">
        <v>20190813</v>
      </c>
      <c r="N442" s="1" t="s">
        <v>70</v>
      </c>
      <c r="Q442" s="1" t="s">
        <v>71</v>
      </c>
      <c r="BK442" s="1" t="s">
        <v>76</v>
      </c>
    </row>
    <row r="443" spans="1:63" x14ac:dyDescent="0.15">
      <c r="A443" s="1" t="s">
        <v>63</v>
      </c>
      <c r="B443" s="1" t="s">
        <v>64</v>
      </c>
      <c r="C443" s="1">
        <v>2019004244</v>
      </c>
      <c r="D443" s="1" t="s">
        <v>342</v>
      </c>
      <c r="E443" s="1" t="s">
        <v>85</v>
      </c>
      <c r="F443" s="1">
        <v>77</v>
      </c>
      <c r="G443" s="1" t="s">
        <v>67</v>
      </c>
      <c r="H443" s="2" t="s">
        <v>68</v>
      </c>
      <c r="I443" s="1">
        <v>190322003</v>
      </c>
      <c r="J443">
        <v>20190322</v>
      </c>
      <c r="K443" s="9" t="s">
        <v>73</v>
      </c>
      <c r="L443" s="1">
        <v>3</v>
      </c>
      <c r="M443">
        <v>20190813</v>
      </c>
      <c r="N443" s="1" t="s">
        <v>142</v>
      </c>
      <c r="Q443" s="1" t="s">
        <v>143</v>
      </c>
      <c r="Y443" s="1">
        <f>8</f>
        <v>8</v>
      </c>
      <c r="AB443" s="1" t="s">
        <v>81</v>
      </c>
      <c r="AJ443" s="1" t="s">
        <v>76</v>
      </c>
      <c r="AK443" s="1">
        <f>2/38</f>
        <v>5.2631578947368418E-2</v>
      </c>
      <c r="AL443" s="1" t="s">
        <v>136</v>
      </c>
      <c r="AO443" s="1" t="s">
        <v>91</v>
      </c>
      <c r="AR443" s="1" t="s">
        <v>98</v>
      </c>
      <c r="AS443" s="1" t="s">
        <v>144</v>
      </c>
      <c r="AT443" s="1" t="s">
        <v>94</v>
      </c>
      <c r="AU443" s="1" t="s">
        <v>77</v>
      </c>
      <c r="AV443" s="1" t="s">
        <v>122</v>
      </c>
      <c r="AW443" s="1" t="s">
        <v>94</v>
      </c>
      <c r="AX443" s="1" t="s">
        <v>83</v>
      </c>
      <c r="AY443" s="1" t="s">
        <v>122</v>
      </c>
      <c r="AZ443" s="1" t="s">
        <v>77</v>
      </c>
      <c r="BA443" s="1" t="s">
        <v>98</v>
      </c>
      <c r="BB443" s="1" t="s">
        <v>76</v>
      </c>
      <c r="BC443" s="1" t="s">
        <v>83</v>
      </c>
    </row>
    <row r="444" spans="1:63" x14ac:dyDescent="0.15">
      <c r="A444" s="1" t="s">
        <v>63</v>
      </c>
      <c r="B444" s="1" t="s">
        <v>64</v>
      </c>
      <c r="C444" s="1">
        <v>2019004244</v>
      </c>
      <c r="D444" s="1" t="s">
        <v>342</v>
      </c>
      <c r="E444" s="1" t="s">
        <v>85</v>
      </c>
      <c r="F444" s="1">
        <v>77</v>
      </c>
      <c r="G444" s="1" t="s">
        <v>67</v>
      </c>
      <c r="H444" s="2" t="s">
        <v>68</v>
      </c>
      <c r="I444" s="1">
        <v>190322003</v>
      </c>
      <c r="J444">
        <v>20190322</v>
      </c>
      <c r="K444" s="9" t="s">
        <v>73</v>
      </c>
      <c r="L444" s="1">
        <v>3</v>
      </c>
      <c r="M444">
        <v>20190813</v>
      </c>
      <c r="N444" s="1" t="s">
        <v>111</v>
      </c>
      <c r="Q444" s="1" t="s">
        <v>112</v>
      </c>
      <c r="W444" s="1" t="s">
        <v>98</v>
      </c>
      <c r="X444" s="1" t="s">
        <v>92</v>
      </c>
      <c r="Y444" s="1" t="s">
        <v>94</v>
      </c>
      <c r="Z444" s="1">
        <f>8</f>
        <v>8</v>
      </c>
      <c r="AA444" s="1" t="s">
        <v>92</v>
      </c>
      <c r="AB444" s="1" t="s">
        <v>91</v>
      </c>
      <c r="AC444" s="1" t="s">
        <v>95</v>
      </c>
      <c r="AD444" s="1">
        <f>32/1</f>
        <v>32</v>
      </c>
      <c r="AE444" s="1" t="s">
        <v>79</v>
      </c>
      <c r="AF444" s="1">
        <f>64/2</f>
        <v>32</v>
      </c>
      <c r="AG444" s="1">
        <f>32/1</f>
        <v>32</v>
      </c>
      <c r="AH444" s="1" t="s">
        <v>76</v>
      </c>
      <c r="AI444" s="1" t="s">
        <v>76</v>
      </c>
      <c r="AJ444" s="1" t="s">
        <v>81</v>
      </c>
      <c r="AK444" s="1" t="s">
        <v>97</v>
      </c>
      <c r="AL444" s="1">
        <f>1</f>
        <v>1</v>
      </c>
      <c r="AM444" s="1">
        <f>1</f>
        <v>1</v>
      </c>
      <c r="AN444" s="1" t="s">
        <v>81</v>
      </c>
      <c r="AO444" s="1" t="s">
        <v>92</v>
      </c>
      <c r="AP444" s="1" t="s">
        <v>81</v>
      </c>
    </row>
    <row r="445" spans="1:63" x14ac:dyDescent="0.15">
      <c r="A445" s="1" t="s">
        <v>63</v>
      </c>
      <c r="B445" s="1" t="s">
        <v>64</v>
      </c>
      <c r="C445" s="1">
        <v>2019004385</v>
      </c>
      <c r="D445" s="1" t="s">
        <v>338</v>
      </c>
      <c r="E445" s="1" t="s">
        <v>85</v>
      </c>
      <c r="F445" s="1">
        <v>31</v>
      </c>
      <c r="G445" s="1" t="s">
        <v>67</v>
      </c>
      <c r="H445" s="2" t="s">
        <v>68</v>
      </c>
      <c r="I445" s="1">
        <v>190322009</v>
      </c>
      <c r="J445">
        <v>20190322</v>
      </c>
      <c r="K445" s="9" t="s">
        <v>69</v>
      </c>
      <c r="L445" s="1">
        <v>11</v>
      </c>
      <c r="M445">
        <v>20190813</v>
      </c>
      <c r="N445" s="1" t="s">
        <v>70</v>
      </c>
      <c r="Q445" s="1" t="s">
        <v>71</v>
      </c>
      <c r="BK445" s="1" t="s">
        <v>76</v>
      </c>
    </row>
    <row r="446" spans="1:63" x14ac:dyDescent="0.15">
      <c r="A446" s="1" t="s">
        <v>63</v>
      </c>
      <c r="B446" s="1" t="s">
        <v>64</v>
      </c>
      <c r="C446" s="1">
        <v>2019004629</v>
      </c>
      <c r="D446" s="1" t="s">
        <v>343</v>
      </c>
      <c r="E446" s="1" t="s">
        <v>66</v>
      </c>
      <c r="F446" s="1">
        <v>16</v>
      </c>
      <c r="G446" s="1" t="s">
        <v>229</v>
      </c>
      <c r="H446" s="2" t="s">
        <v>230</v>
      </c>
      <c r="I446" s="1">
        <v>190322015</v>
      </c>
      <c r="J446">
        <v>20190322</v>
      </c>
      <c r="K446" s="9" t="s">
        <v>149</v>
      </c>
      <c r="L446" s="1">
        <v>60</v>
      </c>
      <c r="M446">
        <v>20190813</v>
      </c>
      <c r="N446" s="1" t="s">
        <v>344</v>
      </c>
      <c r="Q446" s="1" t="s">
        <v>345</v>
      </c>
      <c r="AA446" s="1" t="s">
        <v>122</v>
      </c>
      <c r="AC446" s="1" t="s">
        <v>136</v>
      </c>
      <c r="AH446" s="1" t="s">
        <v>122</v>
      </c>
      <c r="AL446" s="1">
        <f>2</f>
        <v>2</v>
      </c>
      <c r="AR446" s="1" t="s">
        <v>98</v>
      </c>
      <c r="AT446" s="1" t="s">
        <v>94</v>
      </c>
      <c r="AU446" s="1" t="s">
        <v>76</v>
      </c>
      <c r="AW446" s="1">
        <f>32</f>
        <v>32</v>
      </c>
      <c r="AX446" s="1" t="s">
        <v>114</v>
      </c>
      <c r="AZ446" s="1" t="s">
        <v>77</v>
      </c>
    </row>
    <row r="447" spans="1:63" x14ac:dyDescent="0.15">
      <c r="A447" s="1" t="s">
        <v>63</v>
      </c>
      <c r="B447" s="1" t="s">
        <v>64</v>
      </c>
      <c r="C447" s="1">
        <v>2019004629</v>
      </c>
      <c r="D447" s="1" t="s">
        <v>343</v>
      </c>
      <c r="E447" s="1" t="s">
        <v>66</v>
      </c>
      <c r="F447" s="1">
        <v>16</v>
      </c>
      <c r="G447" s="1" t="s">
        <v>229</v>
      </c>
      <c r="H447" s="2" t="s">
        <v>230</v>
      </c>
      <c r="I447" s="1">
        <v>190322015</v>
      </c>
      <c r="J447">
        <v>20190322</v>
      </c>
      <c r="K447" s="9" t="s">
        <v>149</v>
      </c>
      <c r="L447" s="1">
        <v>60</v>
      </c>
      <c r="M447">
        <v>20190813</v>
      </c>
      <c r="N447" s="1" t="s">
        <v>142</v>
      </c>
      <c r="Q447" s="1" t="s">
        <v>143</v>
      </c>
      <c r="Y447" s="1" t="s">
        <v>76</v>
      </c>
      <c r="AB447" s="1" t="s">
        <v>81</v>
      </c>
      <c r="AJ447" s="1" t="s">
        <v>76</v>
      </c>
      <c r="AK447" s="1" t="s">
        <v>82</v>
      </c>
      <c r="AL447" s="1" t="s">
        <v>136</v>
      </c>
      <c r="AO447" s="1" t="s">
        <v>91</v>
      </c>
      <c r="AR447" s="1" t="s">
        <v>98</v>
      </c>
      <c r="AS447" s="1" t="s">
        <v>144</v>
      </c>
      <c r="AT447" s="1" t="s">
        <v>94</v>
      </c>
      <c r="AU447" s="1" t="s">
        <v>77</v>
      </c>
      <c r="AV447" s="1" t="s">
        <v>122</v>
      </c>
      <c r="AW447" s="1" t="s">
        <v>76</v>
      </c>
      <c r="AX447" s="1" t="s">
        <v>99</v>
      </c>
      <c r="AY447" s="1" t="s">
        <v>122</v>
      </c>
      <c r="AZ447" s="1" t="s">
        <v>77</v>
      </c>
      <c r="BA447" s="1" t="s">
        <v>98</v>
      </c>
      <c r="BB447" s="1" t="s">
        <v>76</v>
      </c>
      <c r="BC447" s="1" t="s">
        <v>83</v>
      </c>
    </row>
    <row r="448" spans="1:63" x14ac:dyDescent="0.15">
      <c r="A448" s="1" t="s">
        <v>63</v>
      </c>
      <c r="B448" s="1" t="s">
        <v>64</v>
      </c>
      <c r="C448" s="1">
        <v>2019004385</v>
      </c>
      <c r="D448" s="1" t="s">
        <v>338</v>
      </c>
      <c r="E448" s="1" t="s">
        <v>85</v>
      </c>
      <c r="F448" s="1">
        <v>31</v>
      </c>
      <c r="G448" s="1" t="s">
        <v>67</v>
      </c>
      <c r="H448" s="2" t="s">
        <v>68</v>
      </c>
      <c r="I448" s="1">
        <v>190323009</v>
      </c>
      <c r="J448">
        <v>20190322</v>
      </c>
      <c r="K448" s="9" t="s">
        <v>69</v>
      </c>
      <c r="L448" s="1">
        <v>11</v>
      </c>
      <c r="M448">
        <v>20190813</v>
      </c>
      <c r="N448" s="1" t="s">
        <v>70</v>
      </c>
      <c r="Q448" s="1" t="s">
        <v>71</v>
      </c>
      <c r="BK448" s="1" t="s">
        <v>76</v>
      </c>
    </row>
    <row r="449" spans="1:63" x14ac:dyDescent="0.15">
      <c r="A449" s="1" t="s">
        <v>63</v>
      </c>
      <c r="B449" s="1" t="s">
        <v>64</v>
      </c>
      <c r="C449" s="1">
        <v>2019003870</v>
      </c>
      <c r="D449" s="1" t="s">
        <v>329</v>
      </c>
      <c r="E449" s="1" t="s">
        <v>66</v>
      </c>
      <c r="F449" s="1">
        <v>55</v>
      </c>
      <c r="G449" s="1" t="s">
        <v>86</v>
      </c>
      <c r="H449" s="6" t="s">
        <v>87</v>
      </c>
      <c r="I449" s="1">
        <v>190323012</v>
      </c>
      <c r="J449">
        <v>20190322</v>
      </c>
      <c r="K449" s="9" t="s">
        <v>73</v>
      </c>
      <c r="L449" s="1">
        <v>3</v>
      </c>
      <c r="M449">
        <v>20190813</v>
      </c>
      <c r="N449" s="1" t="s">
        <v>74</v>
      </c>
      <c r="Q449" s="1" t="s">
        <v>75</v>
      </c>
      <c r="Y449" s="1" t="s">
        <v>76</v>
      </c>
      <c r="Z449" s="1" t="s">
        <v>77</v>
      </c>
      <c r="AC449" s="1">
        <f>8</f>
        <v>8</v>
      </c>
      <c r="AD449" s="1" t="s">
        <v>78</v>
      </c>
      <c r="AE449" s="1" t="s">
        <v>79</v>
      </c>
      <c r="AF449" s="1" t="s">
        <v>80</v>
      </c>
      <c r="AG449" s="1" t="s">
        <v>78</v>
      </c>
      <c r="AH449" s="1" t="s">
        <v>76</v>
      </c>
      <c r="AI449" s="1" t="s">
        <v>76</v>
      </c>
      <c r="AJ449" s="1" t="s">
        <v>81</v>
      </c>
      <c r="AK449" s="1" t="s">
        <v>82</v>
      </c>
      <c r="AL449" s="1" t="s">
        <v>83</v>
      </c>
      <c r="AM449" s="1">
        <f>0.5</f>
        <v>0.5</v>
      </c>
      <c r="AN449" s="1" t="s">
        <v>81</v>
      </c>
      <c r="AP449" s="1" t="s">
        <v>81</v>
      </c>
      <c r="AQ449" s="1" t="s">
        <v>77</v>
      </c>
    </row>
    <row r="450" spans="1:63" x14ac:dyDescent="0.15">
      <c r="A450" s="1" t="s">
        <v>63</v>
      </c>
      <c r="B450" s="1" t="s">
        <v>64</v>
      </c>
      <c r="C450" s="1">
        <v>2019004385</v>
      </c>
      <c r="D450" s="1" t="s">
        <v>338</v>
      </c>
      <c r="E450" s="1" t="s">
        <v>85</v>
      </c>
      <c r="F450" s="1">
        <v>31</v>
      </c>
      <c r="G450" s="1" t="s">
        <v>67</v>
      </c>
      <c r="H450" s="2" t="s">
        <v>68</v>
      </c>
      <c r="I450" s="1">
        <v>190324009</v>
      </c>
      <c r="J450">
        <v>20190324</v>
      </c>
      <c r="K450" s="9" t="s">
        <v>69</v>
      </c>
      <c r="L450" s="1">
        <v>11</v>
      </c>
      <c r="M450">
        <v>20190813</v>
      </c>
      <c r="N450" s="1" t="s">
        <v>70</v>
      </c>
      <c r="Q450" s="1" t="s">
        <v>71</v>
      </c>
      <c r="BK450" s="1" t="s">
        <v>76</v>
      </c>
    </row>
    <row r="451" spans="1:63" x14ac:dyDescent="0.15">
      <c r="A451" s="1" t="s">
        <v>63</v>
      </c>
      <c r="B451" s="1" t="s">
        <v>64</v>
      </c>
      <c r="C451" s="1">
        <v>2019003870</v>
      </c>
      <c r="D451" s="1" t="s">
        <v>329</v>
      </c>
      <c r="E451" s="1" t="s">
        <v>66</v>
      </c>
      <c r="F451" s="1">
        <v>55</v>
      </c>
      <c r="G451" s="1" t="s">
        <v>86</v>
      </c>
      <c r="H451" s="6" t="s">
        <v>87</v>
      </c>
      <c r="I451" s="1">
        <v>190324010</v>
      </c>
      <c r="J451">
        <v>20190323</v>
      </c>
      <c r="K451" s="9" t="s">
        <v>73</v>
      </c>
      <c r="L451" s="1">
        <v>3</v>
      </c>
      <c r="M451">
        <v>20190813</v>
      </c>
      <c r="N451" s="1" t="s">
        <v>74</v>
      </c>
      <c r="Q451" s="1" t="s">
        <v>75</v>
      </c>
      <c r="Y451" s="1" t="s">
        <v>76</v>
      </c>
      <c r="Z451" s="1" t="s">
        <v>77</v>
      </c>
      <c r="AC451" s="1">
        <f>8</f>
        <v>8</v>
      </c>
      <c r="AD451" s="1" t="s">
        <v>78</v>
      </c>
      <c r="AE451" s="1" t="s">
        <v>79</v>
      </c>
      <c r="AF451" s="1" t="s">
        <v>96</v>
      </c>
      <c r="AG451" s="1" t="s">
        <v>78</v>
      </c>
      <c r="AH451" s="1" t="s">
        <v>76</v>
      </c>
      <c r="AI451" s="1" t="s">
        <v>76</v>
      </c>
      <c r="AJ451" s="1" t="s">
        <v>81</v>
      </c>
      <c r="AK451" s="1">
        <f>2/38</f>
        <v>5.2631578947368418E-2</v>
      </c>
      <c r="AL451" s="1" t="s">
        <v>83</v>
      </c>
      <c r="AM451" s="1">
        <f>0.5</f>
        <v>0.5</v>
      </c>
      <c r="AN451" s="1" t="s">
        <v>81</v>
      </c>
      <c r="AP451" s="1" t="s">
        <v>81</v>
      </c>
      <c r="AQ451" s="1" t="s">
        <v>77</v>
      </c>
    </row>
    <row r="452" spans="1:63" x14ac:dyDescent="0.15">
      <c r="A452" s="1" t="s">
        <v>63</v>
      </c>
      <c r="B452" s="1" t="s">
        <v>64</v>
      </c>
      <c r="C452" s="1">
        <v>2019003870</v>
      </c>
      <c r="D452" s="1" t="s">
        <v>329</v>
      </c>
      <c r="E452" s="1" t="s">
        <v>66</v>
      </c>
      <c r="F452" s="1">
        <v>55</v>
      </c>
      <c r="G452" s="1" t="s">
        <v>86</v>
      </c>
      <c r="H452" s="6" t="s">
        <v>87</v>
      </c>
      <c r="I452" s="1">
        <v>190324010</v>
      </c>
      <c r="J452">
        <v>20190323</v>
      </c>
      <c r="K452" s="9" t="s">
        <v>73</v>
      </c>
      <c r="L452" s="1">
        <v>3</v>
      </c>
      <c r="M452">
        <v>20190813</v>
      </c>
      <c r="N452" s="1" t="s">
        <v>142</v>
      </c>
      <c r="Q452" s="1" t="s">
        <v>143</v>
      </c>
      <c r="Y452" s="1" t="s">
        <v>76</v>
      </c>
      <c r="AB452" s="1" t="s">
        <v>94</v>
      </c>
      <c r="AJ452" s="1" t="s">
        <v>76</v>
      </c>
      <c r="AK452" s="1" t="s">
        <v>82</v>
      </c>
      <c r="AL452" s="1" t="s">
        <v>136</v>
      </c>
      <c r="AO452" s="1" t="s">
        <v>91</v>
      </c>
      <c r="AR452" s="1" t="s">
        <v>98</v>
      </c>
      <c r="AS452" s="1" t="s">
        <v>144</v>
      </c>
      <c r="AT452" s="1" t="s">
        <v>94</v>
      </c>
      <c r="AU452" s="1" t="s">
        <v>77</v>
      </c>
      <c r="AW452" s="1" t="s">
        <v>76</v>
      </c>
      <c r="AY452" s="1" t="s">
        <v>122</v>
      </c>
      <c r="AZ452" s="1" t="s">
        <v>77</v>
      </c>
      <c r="BA452" s="1" t="s">
        <v>98</v>
      </c>
      <c r="BB452" s="1" t="s">
        <v>76</v>
      </c>
      <c r="BC452" s="1" t="s">
        <v>83</v>
      </c>
    </row>
    <row r="453" spans="1:63" x14ac:dyDescent="0.15">
      <c r="A453" s="1" t="s">
        <v>63</v>
      </c>
      <c r="B453" s="1" t="s">
        <v>64</v>
      </c>
      <c r="C453" s="1">
        <v>2019004717</v>
      </c>
      <c r="D453" s="1" t="s">
        <v>346</v>
      </c>
      <c r="E453" s="1" t="s">
        <v>85</v>
      </c>
      <c r="F453" s="1">
        <v>26</v>
      </c>
      <c r="G453" s="1" t="s">
        <v>127</v>
      </c>
      <c r="H453" s="2" t="s">
        <v>128</v>
      </c>
      <c r="I453" s="1">
        <v>190324017</v>
      </c>
      <c r="J453">
        <v>20190324</v>
      </c>
      <c r="K453" s="9" t="s">
        <v>69</v>
      </c>
      <c r="L453" s="1">
        <v>11</v>
      </c>
      <c r="M453">
        <v>20190813</v>
      </c>
      <c r="N453" s="1" t="s">
        <v>89</v>
      </c>
      <c r="Q453" s="1" t="s">
        <v>90</v>
      </c>
      <c r="W453" s="1" t="s">
        <v>98</v>
      </c>
      <c r="X453" s="1" t="s">
        <v>92</v>
      </c>
      <c r="Y453" s="1" t="s">
        <v>76</v>
      </c>
      <c r="Z453" s="1" t="s">
        <v>92</v>
      </c>
      <c r="AA453" s="1" t="s">
        <v>92</v>
      </c>
      <c r="AB453" s="1" t="s">
        <v>91</v>
      </c>
      <c r="AC453" s="1" t="s">
        <v>95</v>
      </c>
      <c r="AD453" s="1">
        <f>16/8</f>
        <v>2</v>
      </c>
      <c r="AE453" s="1" t="s">
        <v>79</v>
      </c>
      <c r="AF453" s="1">
        <f>16/2</f>
        <v>8</v>
      </c>
      <c r="AG453" s="1">
        <f>8/4</f>
        <v>2</v>
      </c>
      <c r="AH453" s="1" t="s">
        <v>76</v>
      </c>
      <c r="AI453" s="1" t="s">
        <v>76</v>
      </c>
      <c r="AJ453" s="1" t="s">
        <v>81</v>
      </c>
      <c r="AK453" s="1" t="s">
        <v>82</v>
      </c>
      <c r="AL453" s="1" t="s">
        <v>83</v>
      </c>
      <c r="AM453" s="1" t="s">
        <v>114</v>
      </c>
      <c r="AN453" s="1">
        <f>8</f>
        <v>8</v>
      </c>
      <c r="AP453" s="1" t="s">
        <v>81</v>
      </c>
      <c r="BF453" s="1" t="s">
        <v>129</v>
      </c>
    </row>
    <row r="454" spans="1:63" x14ac:dyDescent="0.15">
      <c r="A454" s="1" t="s">
        <v>63</v>
      </c>
      <c r="B454" s="1" t="s">
        <v>64</v>
      </c>
      <c r="C454" s="1">
        <v>2019004384</v>
      </c>
      <c r="D454" s="1" t="s">
        <v>347</v>
      </c>
      <c r="E454" s="1" t="s">
        <v>85</v>
      </c>
      <c r="F454" s="1">
        <v>22</v>
      </c>
      <c r="G454" s="1" t="s">
        <v>67</v>
      </c>
      <c r="H454" s="2" t="s">
        <v>68</v>
      </c>
      <c r="I454" s="1">
        <v>190325003</v>
      </c>
      <c r="J454">
        <v>20190325</v>
      </c>
      <c r="K454" s="9" t="s">
        <v>73</v>
      </c>
      <c r="L454" s="1">
        <v>3</v>
      </c>
      <c r="M454">
        <v>20190813</v>
      </c>
      <c r="N454" s="1" t="s">
        <v>156</v>
      </c>
      <c r="Q454" s="1" t="s">
        <v>157</v>
      </c>
      <c r="Y454" s="1" t="s">
        <v>76</v>
      </c>
      <c r="Z454" s="1" t="s">
        <v>77</v>
      </c>
      <c r="AC454" s="1">
        <f>8</f>
        <v>8</v>
      </c>
      <c r="AD454" s="1" t="s">
        <v>78</v>
      </c>
      <c r="AE454" s="1" t="s">
        <v>79</v>
      </c>
      <c r="AF454" s="1" t="s">
        <v>80</v>
      </c>
      <c r="AG454" s="1" t="s">
        <v>78</v>
      </c>
      <c r="AH454" s="1" t="s">
        <v>76</v>
      </c>
      <c r="AI454" s="1" t="s">
        <v>76</v>
      </c>
      <c r="AJ454" s="1" t="s">
        <v>81</v>
      </c>
      <c r="AK454" s="1" t="s">
        <v>82</v>
      </c>
      <c r="AL454" s="1" t="s">
        <v>83</v>
      </c>
      <c r="AM454" s="1">
        <f>0.5</f>
        <v>0.5</v>
      </c>
      <c r="AN454" s="1" t="s">
        <v>81</v>
      </c>
      <c r="AP454" s="1" t="s">
        <v>81</v>
      </c>
      <c r="AQ454" s="1" t="s">
        <v>77</v>
      </c>
    </row>
    <row r="455" spans="1:63" x14ac:dyDescent="0.15">
      <c r="A455" s="1" t="s">
        <v>63</v>
      </c>
      <c r="B455" s="1" t="s">
        <v>64</v>
      </c>
      <c r="C455" s="1">
        <v>2019004384</v>
      </c>
      <c r="D455" s="1" t="s">
        <v>347</v>
      </c>
      <c r="E455" s="1" t="s">
        <v>85</v>
      </c>
      <c r="F455" s="1">
        <v>22</v>
      </c>
      <c r="G455" s="1" t="s">
        <v>67</v>
      </c>
      <c r="H455" s="2" t="s">
        <v>68</v>
      </c>
      <c r="I455" s="1">
        <v>190325003</v>
      </c>
      <c r="J455">
        <v>20190325</v>
      </c>
      <c r="K455" s="9" t="s">
        <v>73</v>
      </c>
      <c r="L455" s="1">
        <v>3</v>
      </c>
      <c r="M455">
        <v>20190813</v>
      </c>
      <c r="N455" s="1" t="s">
        <v>142</v>
      </c>
      <c r="Q455" s="1" t="s">
        <v>143</v>
      </c>
      <c r="Y455" s="1" t="s">
        <v>76</v>
      </c>
      <c r="AB455" s="1" t="s">
        <v>81</v>
      </c>
      <c r="AJ455" s="1" t="s">
        <v>76</v>
      </c>
      <c r="AK455" s="1" t="s">
        <v>82</v>
      </c>
      <c r="AL455" s="1" t="s">
        <v>136</v>
      </c>
      <c r="AO455" s="1" t="s">
        <v>91</v>
      </c>
      <c r="AR455" s="1" t="s">
        <v>122</v>
      </c>
      <c r="AS455" s="1" t="s">
        <v>144</v>
      </c>
      <c r="AT455" s="1" t="s">
        <v>136</v>
      </c>
      <c r="AU455" s="1" t="s">
        <v>77</v>
      </c>
      <c r="AV455" s="1" t="s">
        <v>122</v>
      </c>
      <c r="AW455" s="1" t="s">
        <v>76</v>
      </c>
      <c r="AX455" s="1" t="s">
        <v>83</v>
      </c>
      <c r="AY455" s="1" t="s">
        <v>122</v>
      </c>
      <c r="AZ455" s="1" t="s">
        <v>77</v>
      </c>
      <c r="BA455" s="1" t="s">
        <v>77</v>
      </c>
      <c r="BB455" s="1" t="s">
        <v>76</v>
      </c>
      <c r="BC455" s="1" t="s">
        <v>83</v>
      </c>
    </row>
    <row r="456" spans="1:63" x14ac:dyDescent="0.15">
      <c r="A456" s="1" t="s">
        <v>63</v>
      </c>
      <c r="B456" s="1" t="s">
        <v>64</v>
      </c>
      <c r="C456" s="1">
        <v>2019004384</v>
      </c>
      <c r="D456" s="1" t="s">
        <v>347</v>
      </c>
      <c r="E456" s="1" t="s">
        <v>85</v>
      </c>
      <c r="F456" s="1">
        <v>19</v>
      </c>
      <c r="G456" s="1" t="s">
        <v>67</v>
      </c>
      <c r="H456" s="2" t="s">
        <v>68</v>
      </c>
      <c r="I456" s="1">
        <v>190326002</v>
      </c>
      <c r="J456">
        <v>20190326</v>
      </c>
      <c r="K456" s="9" t="s">
        <v>73</v>
      </c>
      <c r="L456" s="1">
        <v>3</v>
      </c>
      <c r="M456">
        <v>20190813</v>
      </c>
      <c r="N456" s="1" t="s">
        <v>156</v>
      </c>
      <c r="Q456" s="1" t="s">
        <v>157</v>
      </c>
      <c r="Y456" s="1" t="s">
        <v>76</v>
      </c>
      <c r="Z456" s="1" t="s">
        <v>77</v>
      </c>
      <c r="AC456" s="1">
        <f>8</f>
        <v>8</v>
      </c>
      <c r="AD456" s="1" t="s">
        <v>78</v>
      </c>
      <c r="AE456" s="1" t="s">
        <v>79</v>
      </c>
      <c r="AF456" s="1" t="s">
        <v>80</v>
      </c>
      <c r="AG456" s="1" t="s">
        <v>78</v>
      </c>
      <c r="AH456" s="1" t="s">
        <v>76</v>
      </c>
      <c r="AI456" s="1" t="s">
        <v>76</v>
      </c>
      <c r="AJ456" s="1" t="s">
        <v>81</v>
      </c>
      <c r="AK456" s="1" t="s">
        <v>82</v>
      </c>
      <c r="AL456" s="1" t="s">
        <v>83</v>
      </c>
      <c r="AM456" s="1">
        <f>0.5</f>
        <v>0.5</v>
      </c>
      <c r="AN456" s="1" t="s">
        <v>81</v>
      </c>
      <c r="AP456" s="1" t="s">
        <v>81</v>
      </c>
      <c r="AQ456" s="1" t="s">
        <v>77</v>
      </c>
    </row>
    <row r="457" spans="1:63" x14ac:dyDescent="0.15">
      <c r="A457" s="1" t="s">
        <v>63</v>
      </c>
      <c r="B457" s="1" t="s">
        <v>64</v>
      </c>
      <c r="C457" s="1">
        <v>2019004830</v>
      </c>
      <c r="D457" s="1" t="s">
        <v>348</v>
      </c>
      <c r="E457" s="1" t="s">
        <v>66</v>
      </c>
      <c r="F457" s="1">
        <v>61</v>
      </c>
      <c r="G457" s="1" t="s">
        <v>194</v>
      </c>
      <c r="H457" s="2" t="s">
        <v>195</v>
      </c>
      <c r="I457" s="1">
        <v>190326016</v>
      </c>
      <c r="J457">
        <v>20190326</v>
      </c>
      <c r="K457" s="9" t="s">
        <v>149</v>
      </c>
      <c r="L457" s="1">
        <v>60</v>
      </c>
      <c r="M457">
        <v>20190813</v>
      </c>
      <c r="N457" s="1" t="s">
        <v>349</v>
      </c>
      <c r="Q457" s="1" t="s">
        <v>350</v>
      </c>
      <c r="AA457" s="1" t="s">
        <v>122</v>
      </c>
      <c r="AC457" s="1" t="s">
        <v>136</v>
      </c>
      <c r="AH457" s="1" t="s">
        <v>122</v>
      </c>
      <c r="AL457" s="1" t="s">
        <v>94</v>
      </c>
      <c r="AR457" s="1" t="s">
        <v>98</v>
      </c>
      <c r="AT457" s="1" t="s">
        <v>94</v>
      </c>
      <c r="AU457" s="1" t="s">
        <v>76</v>
      </c>
      <c r="AW457" s="1" t="s">
        <v>76</v>
      </c>
      <c r="AX457" s="1" t="s">
        <v>114</v>
      </c>
      <c r="AZ457" s="1" t="s">
        <v>77</v>
      </c>
    </row>
    <row r="458" spans="1:63" x14ac:dyDescent="0.15">
      <c r="A458" s="1" t="s">
        <v>63</v>
      </c>
      <c r="B458" s="1" t="s">
        <v>64</v>
      </c>
      <c r="C458" s="1">
        <v>2019004830</v>
      </c>
      <c r="D458" s="1" t="s">
        <v>348</v>
      </c>
      <c r="E458" s="1" t="s">
        <v>66</v>
      </c>
      <c r="F458" s="1">
        <v>61</v>
      </c>
      <c r="G458" s="1" t="s">
        <v>194</v>
      </c>
      <c r="H458" s="2" t="s">
        <v>195</v>
      </c>
      <c r="I458" s="1">
        <v>190326017</v>
      </c>
      <c r="J458">
        <v>20190326</v>
      </c>
      <c r="K458" s="9" t="s">
        <v>149</v>
      </c>
      <c r="L458" s="1">
        <v>60</v>
      </c>
      <c r="M458">
        <v>20190813</v>
      </c>
      <c r="N458" s="1" t="s">
        <v>349</v>
      </c>
      <c r="Q458" s="1" t="s">
        <v>350</v>
      </c>
      <c r="AA458" s="1" t="s">
        <v>122</v>
      </c>
      <c r="AC458" s="1" t="s">
        <v>136</v>
      </c>
      <c r="AH458" s="1" t="s">
        <v>122</v>
      </c>
      <c r="AL458" s="1" t="s">
        <v>94</v>
      </c>
      <c r="AR458" s="1" t="s">
        <v>98</v>
      </c>
      <c r="AT458" s="1" t="s">
        <v>94</v>
      </c>
      <c r="AU458" s="1" t="s">
        <v>76</v>
      </c>
      <c r="AW458" s="1" t="s">
        <v>76</v>
      </c>
      <c r="AX458" s="1" t="s">
        <v>114</v>
      </c>
      <c r="AZ458" s="1" t="s">
        <v>77</v>
      </c>
    </row>
    <row r="459" spans="1:63" x14ac:dyDescent="0.15">
      <c r="A459" s="1" t="s">
        <v>63</v>
      </c>
      <c r="B459" s="1" t="s">
        <v>64</v>
      </c>
      <c r="C459" s="1">
        <v>2018012302</v>
      </c>
      <c r="D459" s="1" t="s">
        <v>165</v>
      </c>
      <c r="E459" s="1" t="s">
        <v>85</v>
      </c>
      <c r="F459" s="1">
        <v>75</v>
      </c>
      <c r="G459" s="1" t="s">
        <v>86</v>
      </c>
      <c r="H459" s="6" t="s">
        <v>87</v>
      </c>
      <c r="I459" s="1">
        <v>190326019</v>
      </c>
      <c r="J459">
        <v>20190326</v>
      </c>
      <c r="K459" s="9" t="s">
        <v>73</v>
      </c>
      <c r="L459" s="1">
        <v>3</v>
      </c>
      <c r="M459">
        <v>20190813</v>
      </c>
      <c r="N459" s="1" t="s">
        <v>142</v>
      </c>
      <c r="Q459" s="1" t="s">
        <v>143</v>
      </c>
      <c r="Y459" s="1" t="s">
        <v>76</v>
      </c>
      <c r="AB459" s="1" t="s">
        <v>81</v>
      </c>
      <c r="AJ459" s="1">
        <f>16</f>
        <v>16</v>
      </c>
      <c r="AK459" s="1" t="s">
        <v>82</v>
      </c>
      <c r="AL459" s="1" t="s">
        <v>136</v>
      </c>
      <c r="AO459" s="1" t="s">
        <v>91</v>
      </c>
      <c r="AR459" s="1" t="s">
        <v>122</v>
      </c>
      <c r="AS459" s="1" t="s">
        <v>144</v>
      </c>
      <c r="AT459" s="1">
        <f>4</f>
        <v>4</v>
      </c>
      <c r="AU459" s="1" t="s">
        <v>77</v>
      </c>
      <c r="AV459" s="1" t="s">
        <v>122</v>
      </c>
      <c r="AW459" s="1" t="s">
        <v>94</v>
      </c>
      <c r="AX459" s="1" t="s">
        <v>99</v>
      </c>
      <c r="AY459" s="1" t="s">
        <v>122</v>
      </c>
      <c r="AZ459" s="1" t="s">
        <v>77</v>
      </c>
      <c r="BA459" s="1" t="s">
        <v>77</v>
      </c>
      <c r="BB459" s="1" t="s">
        <v>76</v>
      </c>
      <c r="BC459" s="1" t="s">
        <v>83</v>
      </c>
    </row>
    <row r="460" spans="1:63" x14ac:dyDescent="0.15">
      <c r="A460" s="1" t="s">
        <v>63</v>
      </c>
      <c r="B460" s="1" t="s">
        <v>64</v>
      </c>
      <c r="C460" s="1">
        <v>2018012302</v>
      </c>
      <c r="D460" s="1" t="s">
        <v>165</v>
      </c>
      <c r="E460" s="1" t="s">
        <v>85</v>
      </c>
      <c r="F460" s="1">
        <v>75</v>
      </c>
      <c r="G460" s="1" t="s">
        <v>86</v>
      </c>
      <c r="H460" s="6" t="s">
        <v>87</v>
      </c>
      <c r="I460" s="1">
        <v>190326019</v>
      </c>
      <c r="J460">
        <v>20190326</v>
      </c>
      <c r="K460" s="9" t="s">
        <v>73</v>
      </c>
      <c r="L460" s="1">
        <v>3</v>
      </c>
      <c r="M460">
        <v>20190813</v>
      </c>
      <c r="N460" s="1" t="s">
        <v>101</v>
      </c>
      <c r="Q460" s="1" t="s">
        <v>102</v>
      </c>
      <c r="Y460" s="1" t="s">
        <v>77</v>
      </c>
      <c r="Z460" s="1">
        <f>2</f>
        <v>2</v>
      </c>
      <c r="AD460" s="1" t="s">
        <v>105</v>
      </c>
      <c r="AE460" s="1" t="s">
        <v>106</v>
      </c>
      <c r="AF460" s="1">
        <f>16/2</f>
        <v>8</v>
      </c>
      <c r="AH460" s="1" t="s">
        <v>76</v>
      </c>
      <c r="AI460" s="1" t="s">
        <v>76</v>
      </c>
      <c r="AJ460" s="1" t="s">
        <v>81</v>
      </c>
      <c r="AL460" s="1" t="s">
        <v>122</v>
      </c>
      <c r="AM460" s="1" t="s">
        <v>122</v>
      </c>
      <c r="AN460" s="1">
        <f>2</f>
        <v>2</v>
      </c>
      <c r="AQ460" s="1" t="s">
        <v>77</v>
      </c>
      <c r="BG460" s="1" t="s">
        <v>91</v>
      </c>
      <c r="BH460" s="1" t="s">
        <v>76</v>
      </c>
      <c r="BI460" s="1" t="s">
        <v>91</v>
      </c>
    </row>
    <row r="461" spans="1:63" x14ac:dyDescent="0.15">
      <c r="A461" s="1" t="s">
        <v>63</v>
      </c>
      <c r="B461" s="1" t="s">
        <v>64</v>
      </c>
      <c r="C461" s="1">
        <v>2019004406</v>
      </c>
      <c r="D461" s="1" t="s">
        <v>351</v>
      </c>
      <c r="F461" s="1">
        <v>77</v>
      </c>
      <c r="G461" s="1" t="s">
        <v>109</v>
      </c>
      <c r="H461" s="2" t="s">
        <v>110</v>
      </c>
      <c r="I461" s="1">
        <v>190326021</v>
      </c>
      <c r="J461">
        <v>20190326</v>
      </c>
      <c r="K461" s="9" t="s">
        <v>69</v>
      </c>
      <c r="L461" s="1">
        <v>11</v>
      </c>
      <c r="M461">
        <v>20190813</v>
      </c>
      <c r="N461" s="1" t="s">
        <v>89</v>
      </c>
      <c r="Q461" s="1" t="s">
        <v>90</v>
      </c>
      <c r="W461" s="1" t="s">
        <v>98</v>
      </c>
      <c r="X461" s="1" t="s">
        <v>92</v>
      </c>
      <c r="Y461" s="1" t="s">
        <v>76</v>
      </c>
      <c r="Z461" s="1">
        <f>8</f>
        <v>8</v>
      </c>
      <c r="AA461" s="1" t="s">
        <v>92</v>
      </c>
      <c r="AB461" s="1" t="s">
        <v>91</v>
      </c>
      <c r="AC461" s="1" t="s">
        <v>95</v>
      </c>
      <c r="AD461" s="1">
        <f>16/8</f>
        <v>2</v>
      </c>
      <c r="AE461" s="1" t="s">
        <v>79</v>
      </c>
      <c r="AF461" s="1">
        <f>64/2</f>
        <v>32</v>
      </c>
      <c r="AG461" s="1">
        <f>16/8</f>
        <v>2</v>
      </c>
      <c r="AH461" s="1" t="s">
        <v>76</v>
      </c>
      <c r="AI461" s="1" t="s">
        <v>76</v>
      </c>
      <c r="AJ461" s="1" t="s">
        <v>81</v>
      </c>
      <c r="AK461" s="1" t="s">
        <v>97</v>
      </c>
      <c r="AL461" s="1" t="s">
        <v>98</v>
      </c>
      <c r="AM461" s="1" t="s">
        <v>99</v>
      </c>
      <c r="AN461" s="1" t="s">
        <v>81</v>
      </c>
      <c r="AP461" s="1" t="s">
        <v>81</v>
      </c>
      <c r="BF461" s="1" t="s">
        <v>129</v>
      </c>
    </row>
    <row r="462" spans="1:63" x14ac:dyDescent="0.15">
      <c r="A462" s="1" t="s">
        <v>63</v>
      </c>
      <c r="B462" s="1" t="s">
        <v>64</v>
      </c>
      <c r="C462" s="1">
        <v>2019004825</v>
      </c>
      <c r="D462" s="1" t="s">
        <v>352</v>
      </c>
      <c r="F462" s="1">
        <v>75</v>
      </c>
      <c r="G462" s="1" t="s">
        <v>67</v>
      </c>
      <c r="H462" s="2" t="s">
        <v>68</v>
      </c>
      <c r="I462" s="1">
        <v>190326023</v>
      </c>
      <c r="J462">
        <v>20190325</v>
      </c>
      <c r="K462" s="9" t="s">
        <v>73</v>
      </c>
      <c r="L462" s="1">
        <v>3</v>
      </c>
      <c r="M462">
        <v>20190813</v>
      </c>
      <c r="N462" s="1" t="s">
        <v>101</v>
      </c>
      <c r="Q462" s="1" t="s">
        <v>102</v>
      </c>
      <c r="Y462" s="1" t="s">
        <v>77</v>
      </c>
      <c r="Z462" s="1" t="s">
        <v>136</v>
      </c>
      <c r="AD462" s="1" t="s">
        <v>105</v>
      </c>
      <c r="AE462" s="1" t="s">
        <v>106</v>
      </c>
      <c r="AF462" s="1" t="s">
        <v>119</v>
      </c>
      <c r="AH462" s="1" t="s">
        <v>76</v>
      </c>
      <c r="AI462" s="1" t="s">
        <v>76</v>
      </c>
      <c r="AJ462" s="1" t="s">
        <v>81</v>
      </c>
      <c r="AL462" s="1" t="s">
        <v>122</v>
      </c>
      <c r="AM462" s="1" t="s">
        <v>122</v>
      </c>
      <c r="AN462" s="1" t="s">
        <v>76</v>
      </c>
      <c r="AQ462" s="1" t="s">
        <v>77</v>
      </c>
      <c r="BG462" s="1" t="s">
        <v>91</v>
      </c>
      <c r="BH462" s="1" t="s">
        <v>76</v>
      </c>
      <c r="BI462" s="1" t="s">
        <v>91</v>
      </c>
    </row>
    <row r="463" spans="1:63" x14ac:dyDescent="0.15">
      <c r="A463" s="1" t="s">
        <v>63</v>
      </c>
      <c r="B463" s="1" t="s">
        <v>64</v>
      </c>
      <c r="C463" s="1">
        <v>2019004825</v>
      </c>
      <c r="D463" s="1" t="s">
        <v>352</v>
      </c>
      <c r="F463" s="1">
        <v>75</v>
      </c>
      <c r="G463" s="1" t="s">
        <v>67</v>
      </c>
      <c r="H463" s="2" t="s">
        <v>68</v>
      </c>
      <c r="I463" s="1">
        <v>190326024</v>
      </c>
      <c r="J463">
        <v>20190325</v>
      </c>
      <c r="K463" s="9" t="s">
        <v>69</v>
      </c>
      <c r="L463" s="1">
        <v>11</v>
      </c>
      <c r="M463">
        <v>20190813</v>
      </c>
      <c r="N463" s="1" t="s">
        <v>186</v>
      </c>
      <c r="Q463" s="1" t="s">
        <v>187</v>
      </c>
      <c r="BK463" s="1" t="s">
        <v>76</v>
      </c>
    </row>
    <row r="464" spans="1:63" x14ac:dyDescent="0.15">
      <c r="A464" s="1" t="s">
        <v>63</v>
      </c>
      <c r="B464" s="1" t="s">
        <v>64</v>
      </c>
      <c r="C464" s="1">
        <v>2019004384</v>
      </c>
      <c r="D464" s="1" t="s">
        <v>347</v>
      </c>
      <c r="E464" s="1" t="s">
        <v>85</v>
      </c>
      <c r="F464" s="1">
        <v>19</v>
      </c>
      <c r="G464" s="1" t="s">
        <v>67</v>
      </c>
      <c r="H464" s="2" t="s">
        <v>68</v>
      </c>
      <c r="I464" s="1">
        <v>190327002</v>
      </c>
      <c r="J464">
        <v>20190327</v>
      </c>
      <c r="K464" s="9" t="s">
        <v>73</v>
      </c>
      <c r="L464" s="1">
        <v>3</v>
      </c>
      <c r="M464">
        <v>20190813</v>
      </c>
      <c r="N464" s="1" t="s">
        <v>156</v>
      </c>
      <c r="Q464" s="1" t="s">
        <v>157</v>
      </c>
      <c r="Y464" s="1" t="s">
        <v>76</v>
      </c>
      <c r="Z464" s="1" t="s">
        <v>77</v>
      </c>
      <c r="AC464" s="1">
        <f>8</f>
        <v>8</v>
      </c>
      <c r="AD464" s="1" t="s">
        <v>78</v>
      </c>
      <c r="AE464" s="1" t="s">
        <v>79</v>
      </c>
      <c r="AF464" s="1" t="s">
        <v>80</v>
      </c>
      <c r="AG464" s="1" t="s">
        <v>78</v>
      </c>
      <c r="AH464" s="1" t="s">
        <v>76</v>
      </c>
      <c r="AI464" s="1" t="s">
        <v>76</v>
      </c>
      <c r="AJ464" s="1" t="s">
        <v>81</v>
      </c>
      <c r="AK464" s="1" t="s">
        <v>82</v>
      </c>
      <c r="AL464" s="1" t="s">
        <v>83</v>
      </c>
      <c r="AM464" s="1">
        <f>0.5</f>
        <v>0.5</v>
      </c>
      <c r="AN464" s="1" t="s">
        <v>81</v>
      </c>
      <c r="AP464" s="1" t="s">
        <v>81</v>
      </c>
      <c r="AQ464" s="1" t="s">
        <v>77</v>
      </c>
    </row>
    <row r="465" spans="1:63" x14ac:dyDescent="0.15">
      <c r="A465" s="1" t="s">
        <v>63</v>
      </c>
      <c r="B465" s="1" t="s">
        <v>64</v>
      </c>
      <c r="C465" s="1">
        <v>2019004244</v>
      </c>
      <c r="D465" s="1" t="s">
        <v>342</v>
      </c>
      <c r="E465" s="1" t="s">
        <v>85</v>
      </c>
      <c r="F465" s="1">
        <v>77</v>
      </c>
      <c r="G465" s="1" t="s">
        <v>67</v>
      </c>
      <c r="H465" s="2" t="s">
        <v>68</v>
      </c>
      <c r="I465" s="1">
        <v>190327003</v>
      </c>
      <c r="J465">
        <v>20190327</v>
      </c>
      <c r="K465" s="9" t="s">
        <v>73</v>
      </c>
      <c r="L465" s="1">
        <v>3</v>
      </c>
      <c r="M465">
        <v>20190813</v>
      </c>
      <c r="N465" s="1" t="s">
        <v>142</v>
      </c>
      <c r="Q465" s="1" t="s">
        <v>143</v>
      </c>
      <c r="Y465" s="1" t="s">
        <v>94</v>
      </c>
      <c r="AB465" s="1" t="s">
        <v>81</v>
      </c>
      <c r="AJ465" s="1" t="s">
        <v>76</v>
      </c>
      <c r="AK465" s="1">
        <f>2/38</f>
        <v>5.2631578947368418E-2</v>
      </c>
      <c r="AL465" s="1" t="s">
        <v>136</v>
      </c>
      <c r="AO465" s="1" t="s">
        <v>91</v>
      </c>
      <c r="AR465" s="1" t="s">
        <v>98</v>
      </c>
      <c r="AS465" s="1" t="s">
        <v>144</v>
      </c>
      <c r="AT465" s="1" t="s">
        <v>94</v>
      </c>
      <c r="AU465" s="1" t="s">
        <v>77</v>
      </c>
      <c r="AV465" s="1" t="s">
        <v>122</v>
      </c>
      <c r="AW465" s="1" t="s">
        <v>94</v>
      </c>
      <c r="AX465" s="1" t="s">
        <v>83</v>
      </c>
      <c r="AY465" s="1" t="s">
        <v>122</v>
      </c>
      <c r="AZ465" s="1" t="s">
        <v>77</v>
      </c>
      <c r="BA465" s="1" t="s">
        <v>98</v>
      </c>
      <c r="BB465" s="1" t="s">
        <v>76</v>
      </c>
      <c r="BC465" s="1" t="s">
        <v>83</v>
      </c>
    </row>
    <row r="466" spans="1:63" x14ac:dyDescent="0.15">
      <c r="A466" s="1" t="s">
        <v>63</v>
      </c>
      <c r="B466" s="1" t="s">
        <v>64</v>
      </c>
      <c r="C466" s="1">
        <v>2019004244</v>
      </c>
      <c r="D466" s="1" t="s">
        <v>342</v>
      </c>
      <c r="E466" s="1" t="s">
        <v>85</v>
      </c>
      <c r="F466" s="1">
        <v>77</v>
      </c>
      <c r="G466" s="1" t="s">
        <v>67</v>
      </c>
      <c r="H466" s="2" t="s">
        <v>68</v>
      </c>
      <c r="I466" s="1">
        <v>190327003</v>
      </c>
      <c r="J466">
        <v>20190327</v>
      </c>
      <c r="K466" s="9" t="s">
        <v>73</v>
      </c>
      <c r="L466" s="1">
        <v>3</v>
      </c>
      <c r="M466">
        <v>20190813</v>
      </c>
      <c r="N466" s="1" t="s">
        <v>111</v>
      </c>
      <c r="Q466" s="1" t="s">
        <v>112</v>
      </c>
      <c r="W466" s="1" t="s">
        <v>98</v>
      </c>
      <c r="X466" s="1" t="s">
        <v>92</v>
      </c>
      <c r="Y466" s="1" t="s">
        <v>94</v>
      </c>
      <c r="Z466" s="1">
        <f>16</f>
        <v>16</v>
      </c>
      <c r="AA466" s="1" t="s">
        <v>92</v>
      </c>
      <c r="AB466" s="1" t="s">
        <v>91</v>
      </c>
      <c r="AC466" s="1" t="s">
        <v>95</v>
      </c>
      <c r="AD466" s="1">
        <f>32/1</f>
        <v>32</v>
      </c>
      <c r="AE466" s="1">
        <f>64/4</f>
        <v>16</v>
      </c>
      <c r="AF466" s="1" t="s">
        <v>96</v>
      </c>
      <c r="AG466" s="1" t="s">
        <v>113</v>
      </c>
      <c r="AH466" s="1" t="s">
        <v>76</v>
      </c>
      <c r="AI466" s="1" t="s">
        <v>76</v>
      </c>
      <c r="AJ466" s="1" t="s">
        <v>81</v>
      </c>
      <c r="AK466" s="1" t="s">
        <v>97</v>
      </c>
      <c r="AL466" s="1">
        <f>1</f>
        <v>1</v>
      </c>
      <c r="AM466" s="1">
        <f>0.5</f>
        <v>0.5</v>
      </c>
      <c r="AN466" s="1" t="s">
        <v>81</v>
      </c>
      <c r="AO466" s="1" t="s">
        <v>91</v>
      </c>
      <c r="AP466" s="1" t="s">
        <v>81</v>
      </c>
    </row>
    <row r="467" spans="1:63" x14ac:dyDescent="0.15">
      <c r="A467" s="1" t="s">
        <v>63</v>
      </c>
      <c r="B467" s="1" t="s">
        <v>64</v>
      </c>
      <c r="C467" s="1">
        <v>2019004865</v>
      </c>
      <c r="D467" s="1" t="s">
        <v>100</v>
      </c>
      <c r="E467" s="1" t="s">
        <v>66</v>
      </c>
      <c r="F467" s="1">
        <v>62</v>
      </c>
      <c r="G467" s="1" t="s">
        <v>117</v>
      </c>
      <c r="H467" s="6" t="s">
        <v>118</v>
      </c>
      <c r="I467" s="1">
        <v>190327007</v>
      </c>
      <c r="J467">
        <v>20190326</v>
      </c>
      <c r="K467" s="9" t="s">
        <v>73</v>
      </c>
      <c r="L467" s="1">
        <v>3</v>
      </c>
      <c r="M467">
        <v>20190813</v>
      </c>
      <c r="N467" s="1" t="s">
        <v>101</v>
      </c>
      <c r="Q467" s="1" t="s">
        <v>102</v>
      </c>
      <c r="Y467" s="1" t="s">
        <v>77</v>
      </c>
      <c r="Z467" s="1" t="s">
        <v>136</v>
      </c>
      <c r="AD467" s="1" t="s">
        <v>105</v>
      </c>
      <c r="AE467" s="1" t="s">
        <v>106</v>
      </c>
      <c r="AF467" s="1" t="s">
        <v>119</v>
      </c>
      <c r="AH467" s="1" t="s">
        <v>76</v>
      </c>
      <c r="AI467" s="1" t="s">
        <v>76</v>
      </c>
      <c r="AJ467" s="1" t="s">
        <v>81</v>
      </c>
      <c r="AL467" s="1" t="s">
        <v>122</v>
      </c>
      <c r="AM467" s="1" t="s">
        <v>122</v>
      </c>
      <c r="AN467" s="1" t="s">
        <v>76</v>
      </c>
      <c r="AQ467" s="1" t="s">
        <v>77</v>
      </c>
      <c r="BG467" s="1" t="s">
        <v>91</v>
      </c>
      <c r="BH467" s="1" t="s">
        <v>76</v>
      </c>
      <c r="BI467" s="1" t="s">
        <v>91</v>
      </c>
    </row>
    <row r="468" spans="1:63" x14ac:dyDescent="0.15">
      <c r="A468" s="1" t="s">
        <v>63</v>
      </c>
      <c r="B468" s="1" t="s">
        <v>64</v>
      </c>
      <c r="C468" s="1">
        <v>2019003854</v>
      </c>
      <c r="D468" s="1" t="s">
        <v>353</v>
      </c>
      <c r="E468" s="1" t="s">
        <v>66</v>
      </c>
      <c r="F468" s="1">
        <v>85</v>
      </c>
      <c r="G468" s="1" t="s">
        <v>86</v>
      </c>
      <c r="H468" s="6" t="s">
        <v>87</v>
      </c>
      <c r="I468" s="1">
        <v>190327012</v>
      </c>
      <c r="J468">
        <v>20190327</v>
      </c>
      <c r="K468" s="9" t="s">
        <v>69</v>
      </c>
      <c r="L468" s="1">
        <v>11</v>
      </c>
      <c r="M468">
        <v>20190813</v>
      </c>
      <c r="N468" s="1" t="s">
        <v>354</v>
      </c>
      <c r="Q468" s="1" t="s">
        <v>355</v>
      </c>
      <c r="AA468" s="1" t="s">
        <v>94</v>
      </c>
      <c r="AL468" s="1" t="s">
        <v>94</v>
      </c>
      <c r="AM468" s="1" t="s">
        <v>99</v>
      </c>
      <c r="AP468" s="1" t="s">
        <v>81</v>
      </c>
      <c r="AS468" s="1" t="s">
        <v>98</v>
      </c>
      <c r="AU468" s="1" t="s">
        <v>76</v>
      </c>
      <c r="AW468" s="1" t="s">
        <v>76</v>
      </c>
      <c r="AX468" s="1" t="s">
        <v>92</v>
      </c>
      <c r="AZ468" s="1" t="s">
        <v>77</v>
      </c>
      <c r="BB468" s="1" t="s">
        <v>76</v>
      </c>
      <c r="BD468" s="1" t="s">
        <v>162</v>
      </c>
      <c r="BE468" s="1" t="s">
        <v>163</v>
      </c>
      <c r="BF468" s="1" t="s">
        <v>103</v>
      </c>
    </row>
    <row r="469" spans="1:63" x14ac:dyDescent="0.15">
      <c r="A469" s="1" t="s">
        <v>63</v>
      </c>
      <c r="B469" s="1" t="s">
        <v>64</v>
      </c>
      <c r="C469" s="1">
        <v>2019004948</v>
      </c>
      <c r="D469" s="1" t="s">
        <v>356</v>
      </c>
      <c r="E469" s="1" t="s">
        <v>66</v>
      </c>
      <c r="F469" s="1">
        <v>7</v>
      </c>
      <c r="G469" s="1" t="s">
        <v>153</v>
      </c>
      <c r="H469" s="2" t="s">
        <v>154</v>
      </c>
      <c r="I469" s="1">
        <v>190327018</v>
      </c>
      <c r="J469">
        <v>20190327</v>
      </c>
      <c r="K469" s="9" t="s">
        <v>73</v>
      </c>
      <c r="L469" s="1">
        <v>3</v>
      </c>
      <c r="M469">
        <v>20190813</v>
      </c>
      <c r="N469" s="1" t="s">
        <v>167</v>
      </c>
      <c r="Q469" s="1" t="s">
        <v>168</v>
      </c>
      <c r="X469" s="1" t="s">
        <v>99</v>
      </c>
      <c r="AC469" s="1">
        <f>1</f>
        <v>1</v>
      </c>
      <c r="AH469" s="1">
        <f>0.5</f>
        <v>0.5</v>
      </c>
      <c r="AK469" s="1">
        <f>2/38</f>
        <v>5.2631578947368418E-2</v>
      </c>
      <c r="AL469" s="1">
        <f>2</f>
        <v>2</v>
      </c>
      <c r="AR469" s="1" t="s">
        <v>98</v>
      </c>
      <c r="AS469" s="1" t="s">
        <v>136</v>
      </c>
      <c r="AT469" s="1" t="s">
        <v>94</v>
      </c>
      <c r="AU469" s="1" t="s">
        <v>76</v>
      </c>
      <c r="AW469" s="1">
        <f>32</f>
        <v>32</v>
      </c>
      <c r="AX469" s="1">
        <f>2</f>
        <v>2</v>
      </c>
      <c r="AZ469" s="1" t="s">
        <v>77</v>
      </c>
      <c r="BJ469" s="1">
        <f>2/1</f>
        <v>2</v>
      </c>
    </row>
    <row r="470" spans="1:63" x14ac:dyDescent="0.15">
      <c r="A470" s="1" t="s">
        <v>63</v>
      </c>
      <c r="B470" s="1" t="s">
        <v>64</v>
      </c>
      <c r="C470" s="1">
        <v>2019005007</v>
      </c>
      <c r="D470" s="1" t="s">
        <v>357</v>
      </c>
      <c r="E470" s="1" t="s">
        <v>85</v>
      </c>
      <c r="F470" s="1">
        <v>90</v>
      </c>
      <c r="G470" s="1" t="s">
        <v>67</v>
      </c>
      <c r="H470" s="2" t="s">
        <v>68</v>
      </c>
      <c r="I470" s="1">
        <v>190328003</v>
      </c>
      <c r="J470">
        <v>20190327</v>
      </c>
      <c r="K470" s="9" t="s">
        <v>73</v>
      </c>
      <c r="L470" s="1">
        <v>3</v>
      </c>
      <c r="M470">
        <v>20190813</v>
      </c>
      <c r="N470" s="1" t="s">
        <v>74</v>
      </c>
      <c r="Q470" s="1" t="s">
        <v>75</v>
      </c>
      <c r="Y470" s="1" t="s">
        <v>94</v>
      </c>
      <c r="Z470" s="1" t="s">
        <v>92</v>
      </c>
      <c r="AC470" s="1" t="s">
        <v>95</v>
      </c>
      <c r="AD470" s="1" t="s">
        <v>113</v>
      </c>
      <c r="AE470" s="1" t="s">
        <v>96</v>
      </c>
      <c r="AF470" s="1" t="s">
        <v>96</v>
      </c>
      <c r="AG470" s="1" t="s">
        <v>113</v>
      </c>
      <c r="AH470" s="1" t="s">
        <v>94</v>
      </c>
      <c r="AI470" s="1" t="s">
        <v>94</v>
      </c>
      <c r="AJ470" s="1" t="s">
        <v>95</v>
      </c>
      <c r="AK470" s="1" t="s">
        <v>82</v>
      </c>
      <c r="AL470" s="1">
        <f>4</f>
        <v>4</v>
      </c>
      <c r="AM470" s="1" t="s">
        <v>99</v>
      </c>
      <c r="AN470" s="1" t="s">
        <v>92</v>
      </c>
      <c r="AP470" s="1" t="s">
        <v>81</v>
      </c>
      <c r="AQ470" s="1" t="s">
        <v>77</v>
      </c>
    </row>
    <row r="471" spans="1:63" x14ac:dyDescent="0.15">
      <c r="A471" s="1" t="s">
        <v>63</v>
      </c>
      <c r="B471" s="1" t="s">
        <v>64</v>
      </c>
      <c r="C471" s="1">
        <v>2019004949</v>
      </c>
      <c r="D471" s="1" t="s">
        <v>358</v>
      </c>
      <c r="E471" s="1" t="s">
        <v>85</v>
      </c>
      <c r="F471" s="1">
        <v>77</v>
      </c>
      <c r="G471" s="1" t="s">
        <v>117</v>
      </c>
      <c r="H471" s="6" t="s">
        <v>118</v>
      </c>
      <c r="I471" s="1">
        <v>190328006</v>
      </c>
      <c r="J471">
        <v>20190327</v>
      </c>
      <c r="K471" s="9" t="s">
        <v>73</v>
      </c>
      <c r="L471" s="1">
        <v>3</v>
      </c>
      <c r="M471">
        <v>20190813</v>
      </c>
      <c r="N471" s="1" t="s">
        <v>156</v>
      </c>
      <c r="Q471" s="1" t="s">
        <v>157</v>
      </c>
      <c r="Y471" s="1" t="s">
        <v>76</v>
      </c>
      <c r="Z471" s="1" t="s">
        <v>77</v>
      </c>
      <c r="AC471" s="1">
        <f>8</f>
        <v>8</v>
      </c>
      <c r="AD471" s="1" t="s">
        <v>78</v>
      </c>
      <c r="AE471" s="1" t="s">
        <v>79</v>
      </c>
      <c r="AF471" s="1" t="s">
        <v>80</v>
      </c>
      <c r="AG471" s="1" t="s">
        <v>78</v>
      </c>
      <c r="AH471" s="1" t="s">
        <v>76</v>
      </c>
      <c r="AI471" s="1" t="s">
        <v>76</v>
      </c>
      <c r="AJ471" s="1" t="s">
        <v>81</v>
      </c>
      <c r="AK471" s="1" t="s">
        <v>82</v>
      </c>
      <c r="AL471" s="1" t="s">
        <v>83</v>
      </c>
      <c r="AM471" s="1" t="s">
        <v>114</v>
      </c>
      <c r="AN471" s="1" t="s">
        <v>81</v>
      </c>
      <c r="AP471" s="1" t="s">
        <v>81</v>
      </c>
      <c r="AQ471" s="1" t="s">
        <v>77</v>
      </c>
    </row>
    <row r="472" spans="1:63" x14ac:dyDescent="0.15">
      <c r="A472" s="1" t="s">
        <v>63</v>
      </c>
      <c r="B472" s="1" t="s">
        <v>64</v>
      </c>
      <c r="C472" s="1">
        <v>2019005007</v>
      </c>
      <c r="D472" s="1" t="s">
        <v>357</v>
      </c>
      <c r="E472" s="1" t="s">
        <v>85</v>
      </c>
      <c r="F472" s="1">
        <v>90</v>
      </c>
      <c r="G472" s="1" t="s">
        <v>67</v>
      </c>
      <c r="H472" s="2" t="s">
        <v>68</v>
      </c>
      <c r="I472" s="1">
        <v>190328008</v>
      </c>
      <c r="J472">
        <v>20190327</v>
      </c>
      <c r="K472" s="9" t="s">
        <v>69</v>
      </c>
      <c r="L472" s="1">
        <v>11</v>
      </c>
      <c r="M472">
        <v>20190813</v>
      </c>
      <c r="N472" s="1" t="s">
        <v>359</v>
      </c>
      <c r="Q472" s="1" t="s">
        <v>360</v>
      </c>
      <c r="BK472" s="1" t="s">
        <v>76</v>
      </c>
    </row>
    <row r="473" spans="1:63" x14ac:dyDescent="0.15">
      <c r="A473" s="1" t="s">
        <v>63</v>
      </c>
      <c r="B473" s="1" t="s">
        <v>64</v>
      </c>
      <c r="C473" s="1">
        <v>2019005042</v>
      </c>
      <c r="D473" s="1" t="s">
        <v>361</v>
      </c>
      <c r="E473" s="1" t="s">
        <v>85</v>
      </c>
      <c r="F473" s="1">
        <v>38</v>
      </c>
      <c r="G473" s="1" t="s">
        <v>127</v>
      </c>
      <c r="H473" s="2" t="s">
        <v>128</v>
      </c>
      <c r="I473" s="1">
        <v>190328020</v>
      </c>
      <c r="J473">
        <v>20190328</v>
      </c>
      <c r="K473" s="9" t="s">
        <v>138</v>
      </c>
      <c r="L473" s="1">
        <v>24</v>
      </c>
      <c r="M473">
        <v>20190813</v>
      </c>
      <c r="N473" s="1" t="s">
        <v>89</v>
      </c>
      <c r="Q473" s="1" t="s">
        <v>90</v>
      </c>
      <c r="W473" s="1" t="s">
        <v>77</v>
      </c>
      <c r="X473" s="1" t="s">
        <v>91</v>
      </c>
      <c r="Y473" s="1" t="s">
        <v>76</v>
      </c>
      <c r="Z473" s="1" t="s">
        <v>77</v>
      </c>
      <c r="AA473" s="1" t="s">
        <v>91</v>
      </c>
      <c r="AB473" s="1" t="s">
        <v>91</v>
      </c>
      <c r="AC473" s="1" t="s">
        <v>76</v>
      </c>
      <c r="AD473" s="1" t="s">
        <v>78</v>
      </c>
      <c r="AE473" s="1" t="s">
        <v>79</v>
      </c>
      <c r="AF473" s="1" t="s">
        <v>80</v>
      </c>
      <c r="AG473" s="1" t="s">
        <v>78</v>
      </c>
      <c r="AH473" s="1" t="s">
        <v>76</v>
      </c>
      <c r="AI473" s="1" t="s">
        <v>76</v>
      </c>
      <c r="AJ473" s="1" t="s">
        <v>81</v>
      </c>
      <c r="AK473" s="1" t="s">
        <v>82</v>
      </c>
      <c r="AL473" s="1">
        <f>1</f>
        <v>1</v>
      </c>
      <c r="AM473" s="1">
        <f>0.5</f>
        <v>0.5</v>
      </c>
      <c r="AN473" s="1" t="s">
        <v>81</v>
      </c>
      <c r="AO473" s="1" t="s">
        <v>91</v>
      </c>
      <c r="AP473" s="1" t="s">
        <v>81</v>
      </c>
    </row>
    <row r="474" spans="1:63" x14ac:dyDescent="0.15">
      <c r="A474" s="1" t="s">
        <v>63</v>
      </c>
      <c r="B474" s="1" t="s">
        <v>64</v>
      </c>
      <c r="C474" s="1">
        <v>2019005074</v>
      </c>
      <c r="D474" s="1" t="s">
        <v>362</v>
      </c>
      <c r="E474" s="1" t="s">
        <v>85</v>
      </c>
      <c r="F474" s="1">
        <v>66</v>
      </c>
      <c r="G474" s="1" t="s">
        <v>67</v>
      </c>
      <c r="H474" s="2" t="s">
        <v>68</v>
      </c>
      <c r="I474" s="1">
        <v>190328027</v>
      </c>
      <c r="J474">
        <v>20190328</v>
      </c>
      <c r="K474" s="9" t="s">
        <v>73</v>
      </c>
      <c r="L474" s="1">
        <v>3</v>
      </c>
      <c r="M474">
        <v>20190813</v>
      </c>
      <c r="N474" s="1" t="s">
        <v>340</v>
      </c>
      <c r="Q474" s="1" t="s">
        <v>341</v>
      </c>
      <c r="W474" s="1" t="s">
        <v>77</v>
      </c>
      <c r="X474" s="1" t="s">
        <v>91</v>
      </c>
      <c r="Y474" s="1" t="s">
        <v>76</v>
      </c>
      <c r="Z474" s="1" t="s">
        <v>77</v>
      </c>
      <c r="AB474" s="1" t="s">
        <v>91</v>
      </c>
      <c r="AC474" s="1" t="s">
        <v>76</v>
      </c>
      <c r="AD474" s="1" t="s">
        <v>78</v>
      </c>
      <c r="AE474" s="1" t="s">
        <v>79</v>
      </c>
      <c r="AF474" s="1" t="s">
        <v>80</v>
      </c>
      <c r="AG474" s="1" t="s">
        <v>78</v>
      </c>
      <c r="AH474" s="1" t="s">
        <v>76</v>
      </c>
      <c r="AI474" s="1" t="s">
        <v>76</v>
      </c>
      <c r="AJ474" s="1" t="s">
        <v>81</v>
      </c>
      <c r="AK474" s="1" t="s">
        <v>82</v>
      </c>
      <c r="AL474" s="1" t="s">
        <v>83</v>
      </c>
      <c r="AM474" s="1" t="s">
        <v>114</v>
      </c>
      <c r="AN474" s="1" t="s">
        <v>81</v>
      </c>
      <c r="AO474" s="1" t="s">
        <v>91</v>
      </c>
      <c r="AP474" s="1" t="s">
        <v>81</v>
      </c>
    </row>
    <row r="475" spans="1:63" x14ac:dyDescent="0.15">
      <c r="A475" s="1" t="s">
        <v>63</v>
      </c>
      <c r="B475" s="1" t="s">
        <v>64</v>
      </c>
      <c r="C475" s="1">
        <v>2019004384</v>
      </c>
      <c r="D475" s="1" t="s">
        <v>347</v>
      </c>
      <c r="E475" s="1" t="s">
        <v>85</v>
      </c>
      <c r="F475" s="1">
        <v>19</v>
      </c>
      <c r="G475" s="1" t="s">
        <v>67</v>
      </c>
      <c r="H475" s="2" t="s">
        <v>68</v>
      </c>
      <c r="I475" s="1">
        <v>190329001</v>
      </c>
      <c r="J475">
        <v>20190329</v>
      </c>
      <c r="K475" s="9" t="s">
        <v>73</v>
      </c>
      <c r="L475" s="1">
        <v>3</v>
      </c>
      <c r="M475">
        <v>20190813</v>
      </c>
      <c r="N475" s="1" t="s">
        <v>142</v>
      </c>
      <c r="Q475" s="1" t="s">
        <v>143</v>
      </c>
      <c r="Y475" s="1" t="s">
        <v>76</v>
      </c>
      <c r="AB475" s="1" t="s">
        <v>81</v>
      </c>
      <c r="AJ475" s="1" t="s">
        <v>76</v>
      </c>
      <c r="AK475" s="1" t="s">
        <v>82</v>
      </c>
      <c r="AL475" s="1" t="s">
        <v>136</v>
      </c>
      <c r="AO475" s="1" t="s">
        <v>91</v>
      </c>
      <c r="AR475" s="1" t="s">
        <v>122</v>
      </c>
      <c r="AS475" s="1" t="s">
        <v>144</v>
      </c>
      <c r="AT475" s="1" t="s">
        <v>136</v>
      </c>
      <c r="AU475" s="1" t="s">
        <v>77</v>
      </c>
      <c r="AV475" s="1" t="s">
        <v>122</v>
      </c>
      <c r="AW475" s="1" t="s">
        <v>76</v>
      </c>
      <c r="AX475" s="1" t="s">
        <v>83</v>
      </c>
      <c r="AY475" s="1" t="s">
        <v>122</v>
      </c>
      <c r="AZ475" s="1" t="s">
        <v>77</v>
      </c>
      <c r="BA475" s="1" t="s">
        <v>77</v>
      </c>
      <c r="BB475" s="1" t="s">
        <v>76</v>
      </c>
      <c r="BC475" s="1" t="s">
        <v>83</v>
      </c>
    </row>
    <row r="476" spans="1:63" x14ac:dyDescent="0.15">
      <c r="A476" s="1" t="s">
        <v>63</v>
      </c>
      <c r="B476" s="1" t="s">
        <v>64</v>
      </c>
      <c r="C476" s="1">
        <v>2019005007</v>
      </c>
      <c r="D476" s="1" t="s">
        <v>357</v>
      </c>
      <c r="E476" s="1" t="s">
        <v>85</v>
      </c>
      <c r="F476" s="1">
        <v>90</v>
      </c>
      <c r="G476" s="1" t="s">
        <v>67</v>
      </c>
      <c r="H476" s="2" t="s">
        <v>68</v>
      </c>
      <c r="I476" s="1">
        <v>190329002</v>
      </c>
      <c r="J476">
        <v>20190329</v>
      </c>
      <c r="K476" s="9" t="s">
        <v>73</v>
      </c>
      <c r="L476" s="1">
        <v>3</v>
      </c>
      <c r="M476">
        <v>20190813</v>
      </c>
      <c r="N476" s="1" t="s">
        <v>101</v>
      </c>
      <c r="Q476" s="1" t="s">
        <v>102</v>
      </c>
      <c r="Y476" s="1" t="s">
        <v>77</v>
      </c>
      <c r="Z476" s="1">
        <f>8</f>
        <v>8</v>
      </c>
      <c r="AD476" s="1" t="s">
        <v>105</v>
      </c>
      <c r="AE476" s="1">
        <f>32/4</f>
        <v>8</v>
      </c>
      <c r="AF476" s="1">
        <f>64/2</f>
        <v>32</v>
      </c>
      <c r="AH476" s="1" t="s">
        <v>76</v>
      </c>
      <c r="AI476" s="1">
        <f>2</f>
        <v>2</v>
      </c>
      <c r="AJ476" s="1" t="s">
        <v>81</v>
      </c>
      <c r="AL476" s="1">
        <f>1</f>
        <v>1</v>
      </c>
      <c r="AM476" s="1" t="s">
        <v>122</v>
      </c>
      <c r="AN476" s="1">
        <f>16</f>
        <v>16</v>
      </c>
      <c r="AQ476" s="1" t="s">
        <v>77</v>
      </c>
      <c r="BG476" s="1">
        <f>64</f>
        <v>64</v>
      </c>
      <c r="BH476" s="1" t="s">
        <v>76</v>
      </c>
      <c r="BI476" s="1" t="s">
        <v>91</v>
      </c>
    </row>
    <row r="477" spans="1:63" x14ac:dyDescent="0.15">
      <c r="A477" s="1" t="s">
        <v>63</v>
      </c>
      <c r="B477" s="1" t="s">
        <v>64</v>
      </c>
      <c r="C477" s="1">
        <v>2019005007</v>
      </c>
      <c r="D477" s="1" t="s">
        <v>357</v>
      </c>
      <c r="E477" s="1" t="s">
        <v>85</v>
      </c>
      <c r="F477" s="1">
        <v>90</v>
      </c>
      <c r="G477" s="1" t="s">
        <v>67</v>
      </c>
      <c r="H477" s="2" t="s">
        <v>68</v>
      </c>
      <c r="I477" s="1">
        <v>190329002</v>
      </c>
      <c r="J477">
        <v>20190329</v>
      </c>
      <c r="K477" s="9" t="s">
        <v>73</v>
      </c>
      <c r="L477" s="1">
        <v>3</v>
      </c>
      <c r="M477">
        <v>20190813</v>
      </c>
      <c r="N477" s="1" t="s">
        <v>74</v>
      </c>
      <c r="Q477" s="1" t="s">
        <v>75</v>
      </c>
      <c r="Y477" s="1" t="s">
        <v>94</v>
      </c>
      <c r="Z477" s="1" t="s">
        <v>92</v>
      </c>
      <c r="AC477" s="1" t="s">
        <v>95</v>
      </c>
      <c r="AD477" s="1" t="s">
        <v>113</v>
      </c>
      <c r="AE477" s="1" t="s">
        <v>96</v>
      </c>
      <c r="AF477" s="1" t="s">
        <v>96</v>
      </c>
      <c r="AG477" s="1" t="s">
        <v>113</v>
      </c>
      <c r="AH477" s="1" t="s">
        <v>94</v>
      </c>
      <c r="AI477" s="1" t="s">
        <v>94</v>
      </c>
      <c r="AJ477" s="1" t="s">
        <v>95</v>
      </c>
      <c r="AK477" s="1" t="s">
        <v>82</v>
      </c>
      <c r="AL477" s="1">
        <f>4</f>
        <v>4</v>
      </c>
      <c r="AM477" s="1" t="s">
        <v>99</v>
      </c>
      <c r="AN477" s="1" t="s">
        <v>92</v>
      </c>
      <c r="AP477" s="1" t="s">
        <v>81</v>
      </c>
      <c r="AQ477" s="1" t="s">
        <v>77</v>
      </c>
    </row>
    <row r="478" spans="1:63" x14ac:dyDescent="0.15">
      <c r="A478" s="1" t="s">
        <v>63</v>
      </c>
      <c r="B478" s="1" t="s">
        <v>64</v>
      </c>
      <c r="C478" s="1">
        <v>2019004825</v>
      </c>
      <c r="D478" s="1" t="s">
        <v>352</v>
      </c>
      <c r="E478" s="1" t="s">
        <v>85</v>
      </c>
      <c r="F478" s="1">
        <v>75</v>
      </c>
      <c r="G478" s="1" t="s">
        <v>117</v>
      </c>
      <c r="H478" s="6" t="s">
        <v>118</v>
      </c>
      <c r="I478" s="1">
        <v>190329006</v>
      </c>
      <c r="J478">
        <v>20190328</v>
      </c>
      <c r="K478" s="9" t="s">
        <v>73</v>
      </c>
      <c r="L478" s="1">
        <v>3</v>
      </c>
      <c r="M478">
        <v>20190813</v>
      </c>
      <c r="N478" s="1" t="s">
        <v>101</v>
      </c>
      <c r="Q478" s="1" t="s">
        <v>102</v>
      </c>
      <c r="Y478" s="1" t="s">
        <v>77</v>
      </c>
      <c r="Z478" s="1">
        <f>2</f>
        <v>2</v>
      </c>
      <c r="AD478" s="1" t="s">
        <v>105</v>
      </c>
      <c r="AE478" s="1" t="s">
        <v>106</v>
      </c>
      <c r="AF478" s="1" t="s">
        <v>119</v>
      </c>
      <c r="AH478" s="1" t="s">
        <v>76</v>
      </c>
      <c r="AI478" s="1" t="s">
        <v>76</v>
      </c>
      <c r="AJ478" s="1" t="s">
        <v>81</v>
      </c>
      <c r="AL478" s="1" t="s">
        <v>122</v>
      </c>
      <c r="AM478" s="1">
        <f>0.5</f>
        <v>0.5</v>
      </c>
      <c r="AN478" s="1" t="s">
        <v>76</v>
      </c>
      <c r="AQ478" s="1" t="s">
        <v>77</v>
      </c>
      <c r="BG478" s="1" t="s">
        <v>91</v>
      </c>
      <c r="BH478" s="1" t="s">
        <v>76</v>
      </c>
      <c r="BI478" s="1" t="s">
        <v>91</v>
      </c>
    </row>
    <row r="479" spans="1:63" x14ac:dyDescent="0.15">
      <c r="A479" s="1" t="s">
        <v>63</v>
      </c>
      <c r="B479" s="1" t="s">
        <v>64</v>
      </c>
      <c r="C479" s="1">
        <v>2019004952</v>
      </c>
      <c r="D479" s="1" t="s">
        <v>363</v>
      </c>
      <c r="E479" s="1" t="s">
        <v>85</v>
      </c>
      <c r="F479" s="1">
        <v>94</v>
      </c>
      <c r="G479" s="1" t="s">
        <v>67</v>
      </c>
      <c r="H479" s="2" t="s">
        <v>68</v>
      </c>
      <c r="I479" s="1">
        <v>190329020</v>
      </c>
      <c r="J479">
        <v>20190329</v>
      </c>
      <c r="K479" s="9" t="s">
        <v>73</v>
      </c>
      <c r="L479" s="1">
        <v>3</v>
      </c>
      <c r="M479">
        <v>20190813</v>
      </c>
      <c r="N479" s="1" t="s">
        <v>111</v>
      </c>
      <c r="Q479" s="1" t="s">
        <v>112</v>
      </c>
      <c r="W479" s="1" t="s">
        <v>98</v>
      </c>
      <c r="X479" s="1" t="s">
        <v>91</v>
      </c>
      <c r="Y479" s="1" t="s">
        <v>76</v>
      </c>
      <c r="Z479" s="1" t="s">
        <v>77</v>
      </c>
      <c r="AA479" s="1" t="s">
        <v>92</v>
      </c>
      <c r="AB479" s="1" t="s">
        <v>91</v>
      </c>
      <c r="AC479" s="1" t="s">
        <v>76</v>
      </c>
      <c r="AD479" s="1">
        <f>16/8</f>
        <v>2</v>
      </c>
      <c r="AE479" s="1" t="s">
        <v>96</v>
      </c>
      <c r="AF479" s="1" t="s">
        <v>96</v>
      </c>
      <c r="AG479" s="1" t="s">
        <v>113</v>
      </c>
      <c r="AH479" s="1" t="s">
        <v>76</v>
      </c>
      <c r="AI479" s="1" t="s">
        <v>76</v>
      </c>
      <c r="AJ479" s="1" t="s">
        <v>81</v>
      </c>
      <c r="AK479" s="1" t="s">
        <v>97</v>
      </c>
      <c r="AL479" s="1" t="s">
        <v>98</v>
      </c>
      <c r="AM479" s="1" t="s">
        <v>99</v>
      </c>
      <c r="AN479" s="1" t="s">
        <v>81</v>
      </c>
      <c r="AO479" s="1" t="s">
        <v>92</v>
      </c>
      <c r="AP479" s="1" t="s">
        <v>81</v>
      </c>
    </row>
    <row r="480" spans="1:63" x14ac:dyDescent="0.15">
      <c r="A480" s="1" t="s">
        <v>63</v>
      </c>
      <c r="B480" s="1" t="s">
        <v>64</v>
      </c>
      <c r="C480" s="1">
        <v>2019003870</v>
      </c>
      <c r="D480" s="1" t="s">
        <v>329</v>
      </c>
      <c r="E480" s="1" t="s">
        <v>66</v>
      </c>
      <c r="F480" s="1">
        <v>55</v>
      </c>
      <c r="G480" s="1" t="s">
        <v>86</v>
      </c>
      <c r="H480" s="6" t="s">
        <v>87</v>
      </c>
      <c r="I480" s="1">
        <v>190330005</v>
      </c>
      <c r="J480">
        <v>20190329</v>
      </c>
      <c r="K480" s="9" t="s">
        <v>73</v>
      </c>
      <c r="L480" s="1">
        <v>3</v>
      </c>
      <c r="M480">
        <v>20190813</v>
      </c>
      <c r="N480" s="1" t="s">
        <v>142</v>
      </c>
      <c r="Q480" s="1" t="s">
        <v>143</v>
      </c>
      <c r="Y480" s="1" t="s">
        <v>76</v>
      </c>
      <c r="AB480" s="1">
        <f>8</f>
        <v>8</v>
      </c>
      <c r="AJ480" s="1" t="s">
        <v>76</v>
      </c>
      <c r="AK480" s="1" t="s">
        <v>82</v>
      </c>
      <c r="AL480" s="1" t="s">
        <v>136</v>
      </c>
      <c r="AO480" s="1" t="s">
        <v>91</v>
      </c>
      <c r="AR480" s="1" t="s">
        <v>98</v>
      </c>
      <c r="AS480" s="1" t="s">
        <v>144</v>
      </c>
      <c r="AT480" s="1" t="s">
        <v>94</v>
      </c>
      <c r="AU480" s="1" t="s">
        <v>77</v>
      </c>
      <c r="AW480" s="1" t="s">
        <v>76</v>
      </c>
      <c r="AY480" s="1" t="s">
        <v>122</v>
      </c>
      <c r="AZ480" s="1" t="s">
        <v>77</v>
      </c>
      <c r="BA480" s="1" t="s">
        <v>98</v>
      </c>
      <c r="BB480" s="1" t="s">
        <v>76</v>
      </c>
      <c r="BC480" s="1" t="s">
        <v>83</v>
      </c>
    </row>
    <row r="481" spans="1:63" x14ac:dyDescent="0.15">
      <c r="A481" s="1" t="s">
        <v>63</v>
      </c>
      <c r="B481" s="1" t="s">
        <v>64</v>
      </c>
      <c r="C481" s="1">
        <v>2019005163</v>
      </c>
      <c r="D481" s="1" t="s">
        <v>364</v>
      </c>
      <c r="E481" s="1" t="s">
        <v>66</v>
      </c>
      <c r="F481" s="1">
        <v>8</v>
      </c>
      <c r="G481" s="1" t="s">
        <v>153</v>
      </c>
      <c r="H481" s="2" t="s">
        <v>154</v>
      </c>
      <c r="I481" s="1">
        <v>190330020</v>
      </c>
      <c r="J481">
        <v>20190330</v>
      </c>
      <c r="K481" s="9" t="s">
        <v>73</v>
      </c>
      <c r="L481" s="1">
        <v>3</v>
      </c>
      <c r="M481">
        <v>20190813</v>
      </c>
      <c r="N481" s="1" t="s">
        <v>142</v>
      </c>
      <c r="Q481" s="1" t="s">
        <v>143</v>
      </c>
      <c r="Y481" s="1" t="s">
        <v>76</v>
      </c>
      <c r="AB481" s="1" t="s">
        <v>81</v>
      </c>
      <c r="AJ481" s="1" t="s">
        <v>76</v>
      </c>
      <c r="AK481" s="1" t="s">
        <v>82</v>
      </c>
      <c r="AL481" s="1" t="s">
        <v>136</v>
      </c>
      <c r="AO481" s="1" t="s">
        <v>91</v>
      </c>
      <c r="AR481" s="1" t="s">
        <v>122</v>
      </c>
      <c r="AS481" s="1" t="s">
        <v>144</v>
      </c>
      <c r="AT481" s="1" t="s">
        <v>136</v>
      </c>
      <c r="AU481" s="1" t="s">
        <v>77</v>
      </c>
      <c r="AV481" s="1" t="s">
        <v>122</v>
      </c>
      <c r="AW481" s="1" t="s">
        <v>76</v>
      </c>
      <c r="AX481" s="1" t="s">
        <v>99</v>
      </c>
      <c r="AY481" s="1" t="s">
        <v>122</v>
      </c>
      <c r="AZ481" s="1" t="s">
        <v>77</v>
      </c>
      <c r="BA481" s="1" t="s">
        <v>77</v>
      </c>
      <c r="BB481" s="1" t="s">
        <v>76</v>
      </c>
      <c r="BC481" s="1" t="s">
        <v>83</v>
      </c>
    </row>
    <row r="482" spans="1:63" x14ac:dyDescent="0.15">
      <c r="A482" s="1" t="s">
        <v>63</v>
      </c>
      <c r="B482" s="1" t="s">
        <v>64</v>
      </c>
      <c r="C482" s="1">
        <v>2019005007</v>
      </c>
      <c r="D482" s="1" t="s">
        <v>357</v>
      </c>
      <c r="E482" s="1" t="s">
        <v>85</v>
      </c>
      <c r="F482" s="1">
        <v>90</v>
      </c>
      <c r="G482" s="1" t="s">
        <v>67</v>
      </c>
      <c r="H482" s="2" t="s">
        <v>68</v>
      </c>
      <c r="I482" s="1">
        <v>190331002</v>
      </c>
      <c r="J482">
        <v>20190331</v>
      </c>
      <c r="K482" s="9" t="s">
        <v>73</v>
      </c>
      <c r="L482" s="1">
        <v>3</v>
      </c>
      <c r="M482">
        <v>20190813</v>
      </c>
      <c r="N482" s="1" t="s">
        <v>101</v>
      </c>
      <c r="Q482" s="1" t="s">
        <v>102</v>
      </c>
      <c r="Y482" s="1" t="s">
        <v>77</v>
      </c>
      <c r="Z482" s="1">
        <f>8</f>
        <v>8</v>
      </c>
      <c r="AD482" s="1" t="s">
        <v>105</v>
      </c>
      <c r="AE482" s="1">
        <f>16/4</f>
        <v>4</v>
      </c>
      <c r="AF482" s="1">
        <f>32/2</f>
        <v>16</v>
      </c>
      <c r="AH482" s="1" t="s">
        <v>76</v>
      </c>
      <c r="AI482" s="1">
        <f>2</f>
        <v>2</v>
      </c>
      <c r="AJ482" s="1" t="s">
        <v>81</v>
      </c>
      <c r="AL482" s="1">
        <f>1</f>
        <v>1</v>
      </c>
      <c r="AM482" s="1" t="s">
        <v>122</v>
      </c>
      <c r="AN482" s="1">
        <f>16</f>
        <v>16</v>
      </c>
      <c r="AQ482" s="1" t="s">
        <v>77</v>
      </c>
      <c r="BG482" s="1">
        <f>64</f>
        <v>64</v>
      </c>
      <c r="BH482" s="1" t="s">
        <v>76</v>
      </c>
      <c r="BI482" s="1" t="s">
        <v>91</v>
      </c>
    </row>
    <row r="483" spans="1:63" x14ac:dyDescent="0.15">
      <c r="A483" s="1" t="s">
        <v>63</v>
      </c>
      <c r="B483" s="1" t="s">
        <v>64</v>
      </c>
      <c r="C483" s="1">
        <v>2019064166</v>
      </c>
      <c r="D483" s="1" t="s">
        <v>365</v>
      </c>
      <c r="E483" s="1" t="s">
        <v>85</v>
      </c>
      <c r="F483" s="1">
        <v>51</v>
      </c>
      <c r="G483" s="1" t="s">
        <v>117</v>
      </c>
      <c r="H483" s="6" t="s">
        <v>118</v>
      </c>
      <c r="I483" s="1">
        <v>190331008</v>
      </c>
      <c r="J483">
        <v>20190330</v>
      </c>
      <c r="K483" s="9" t="s">
        <v>73</v>
      </c>
      <c r="L483" s="1">
        <v>3</v>
      </c>
      <c r="M483">
        <v>20190813</v>
      </c>
      <c r="N483" s="1" t="s">
        <v>89</v>
      </c>
      <c r="Q483" s="1" t="s">
        <v>90</v>
      </c>
      <c r="W483" s="1" t="s">
        <v>77</v>
      </c>
      <c r="X483" s="1" t="s">
        <v>91</v>
      </c>
      <c r="Y483" s="1" t="s">
        <v>76</v>
      </c>
      <c r="Z483" s="1" t="s">
        <v>77</v>
      </c>
      <c r="AA483" s="1" t="s">
        <v>91</v>
      </c>
      <c r="AB483" s="1" t="s">
        <v>91</v>
      </c>
      <c r="AC483" s="1" t="s">
        <v>76</v>
      </c>
      <c r="AD483" s="1" t="s">
        <v>78</v>
      </c>
      <c r="AE483" s="1" t="s">
        <v>79</v>
      </c>
      <c r="AF483" s="1" t="s">
        <v>80</v>
      </c>
      <c r="AG483" s="1" t="s">
        <v>78</v>
      </c>
      <c r="AH483" s="1" t="s">
        <v>76</v>
      </c>
      <c r="AI483" s="1" t="s">
        <v>76</v>
      </c>
      <c r="AJ483" s="1" t="s">
        <v>81</v>
      </c>
      <c r="AK483" s="1" t="s">
        <v>82</v>
      </c>
      <c r="AL483" s="1" t="s">
        <v>83</v>
      </c>
      <c r="AM483" s="1" t="s">
        <v>114</v>
      </c>
      <c r="AN483" s="1" t="s">
        <v>81</v>
      </c>
      <c r="AO483" s="1" t="s">
        <v>91</v>
      </c>
      <c r="AP483" s="1" t="s">
        <v>81</v>
      </c>
    </row>
    <row r="484" spans="1:63" x14ac:dyDescent="0.15">
      <c r="A484" s="1" t="s">
        <v>63</v>
      </c>
      <c r="B484" s="1" t="s">
        <v>64</v>
      </c>
      <c r="C484" s="1">
        <v>2019003870</v>
      </c>
      <c r="D484" s="1" t="s">
        <v>329</v>
      </c>
      <c r="E484" s="1" t="s">
        <v>66</v>
      </c>
      <c r="F484" s="1">
        <v>55</v>
      </c>
      <c r="G484" s="1" t="s">
        <v>86</v>
      </c>
      <c r="H484" s="6" t="s">
        <v>87</v>
      </c>
      <c r="I484" s="1">
        <v>190331009</v>
      </c>
      <c r="J484">
        <v>20190329</v>
      </c>
      <c r="K484" s="9" t="s">
        <v>73</v>
      </c>
      <c r="L484" s="1">
        <v>3</v>
      </c>
      <c r="M484">
        <v>20190813</v>
      </c>
      <c r="N484" s="1" t="s">
        <v>142</v>
      </c>
      <c r="Q484" s="1" t="s">
        <v>143</v>
      </c>
      <c r="Y484" s="1" t="s">
        <v>76</v>
      </c>
      <c r="AB484" s="1">
        <f>8</f>
        <v>8</v>
      </c>
      <c r="AJ484" s="1" t="s">
        <v>76</v>
      </c>
      <c r="AK484" s="1" t="s">
        <v>82</v>
      </c>
      <c r="AL484" s="1" t="s">
        <v>136</v>
      </c>
      <c r="AO484" s="1" t="s">
        <v>91</v>
      </c>
      <c r="AR484" s="1" t="s">
        <v>98</v>
      </c>
      <c r="AS484" s="1" t="s">
        <v>144</v>
      </c>
      <c r="AT484" s="1" t="s">
        <v>94</v>
      </c>
      <c r="AU484" s="1" t="s">
        <v>77</v>
      </c>
      <c r="AW484" s="1" t="s">
        <v>76</v>
      </c>
      <c r="AY484" s="1" t="s">
        <v>122</v>
      </c>
      <c r="AZ484" s="1" t="s">
        <v>77</v>
      </c>
      <c r="BA484" s="1" t="s">
        <v>98</v>
      </c>
      <c r="BB484" s="1" t="s">
        <v>76</v>
      </c>
      <c r="BC484" s="1" t="s">
        <v>83</v>
      </c>
    </row>
    <row r="485" spans="1:63" x14ac:dyDescent="0.15">
      <c r="A485" s="1" t="s">
        <v>63</v>
      </c>
      <c r="B485" s="1" t="s">
        <v>64</v>
      </c>
      <c r="C485" s="1">
        <v>2019003870</v>
      </c>
      <c r="D485" s="1" t="s">
        <v>329</v>
      </c>
      <c r="E485" s="1" t="s">
        <v>66</v>
      </c>
      <c r="F485" s="1">
        <v>55</v>
      </c>
      <c r="G485" s="1" t="s">
        <v>86</v>
      </c>
      <c r="H485" s="6" t="s">
        <v>87</v>
      </c>
      <c r="I485" s="1">
        <v>190331009</v>
      </c>
      <c r="J485">
        <v>20190329</v>
      </c>
      <c r="K485" s="9" t="s">
        <v>73</v>
      </c>
      <c r="L485" s="1">
        <v>3</v>
      </c>
      <c r="M485">
        <v>20190813</v>
      </c>
      <c r="N485" s="1" t="s">
        <v>156</v>
      </c>
      <c r="Q485" s="1" t="s">
        <v>157</v>
      </c>
      <c r="Y485" s="1" t="s">
        <v>76</v>
      </c>
      <c r="Z485" s="1" t="s">
        <v>77</v>
      </c>
      <c r="AC485" s="1">
        <f>8</f>
        <v>8</v>
      </c>
      <c r="AD485" s="1" t="s">
        <v>78</v>
      </c>
      <c r="AE485" s="1" t="s">
        <v>79</v>
      </c>
      <c r="AF485" s="1" t="s">
        <v>80</v>
      </c>
      <c r="AG485" s="1" t="s">
        <v>78</v>
      </c>
      <c r="AH485" s="1" t="s">
        <v>76</v>
      </c>
      <c r="AI485" s="1" t="s">
        <v>76</v>
      </c>
      <c r="AJ485" s="1" t="s">
        <v>81</v>
      </c>
      <c r="AK485" s="1" t="s">
        <v>82</v>
      </c>
      <c r="AL485" s="1" t="s">
        <v>83</v>
      </c>
      <c r="AM485" s="1">
        <f>0.5</f>
        <v>0.5</v>
      </c>
      <c r="AN485" s="1" t="s">
        <v>81</v>
      </c>
      <c r="AP485" s="1" t="s">
        <v>81</v>
      </c>
      <c r="AQ485" s="1" t="s">
        <v>77</v>
      </c>
    </row>
    <row r="486" spans="1:63" x14ac:dyDescent="0.15">
      <c r="A486" s="1" t="s">
        <v>63</v>
      </c>
      <c r="B486" s="1" t="s">
        <v>64</v>
      </c>
      <c r="C486" s="1">
        <v>2019005187</v>
      </c>
      <c r="D486" s="1" t="s">
        <v>366</v>
      </c>
      <c r="E486" s="1" t="s">
        <v>66</v>
      </c>
      <c r="F486" s="1">
        <v>3</v>
      </c>
      <c r="G486" s="1" t="s">
        <v>153</v>
      </c>
      <c r="H486" s="2" t="s">
        <v>154</v>
      </c>
      <c r="I486" s="1">
        <v>190331014</v>
      </c>
      <c r="J486">
        <v>20190331</v>
      </c>
      <c r="K486" s="9" t="s">
        <v>73</v>
      </c>
      <c r="L486" s="1">
        <v>3</v>
      </c>
      <c r="M486">
        <v>20190813</v>
      </c>
      <c r="N486" s="1" t="s">
        <v>142</v>
      </c>
      <c r="Q486" s="1" t="s">
        <v>143</v>
      </c>
      <c r="Y486" s="1" t="s">
        <v>76</v>
      </c>
      <c r="AB486" s="1">
        <f>8</f>
        <v>8</v>
      </c>
      <c r="AJ486" s="1">
        <f>4</f>
        <v>4</v>
      </c>
      <c r="AK486" s="1" t="s">
        <v>82</v>
      </c>
      <c r="AL486" s="1" t="s">
        <v>136</v>
      </c>
      <c r="AO486" s="1" t="s">
        <v>91</v>
      </c>
      <c r="AR486" s="1" t="s">
        <v>98</v>
      </c>
      <c r="AS486" s="1" t="s">
        <v>144</v>
      </c>
      <c r="AT486" s="1" t="s">
        <v>94</v>
      </c>
      <c r="AU486" s="1" t="s">
        <v>77</v>
      </c>
      <c r="AW486" s="1" t="s">
        <v>76</v>
      </c>
      <c r="AY486" s="1" t="s">
        <v>122</v>
      </c>
      <c r="AZ486" s="1" t="s">
        <v>77</v>
      </c>
      <c r="BA486" s="1" t="s">
        <v>98</v>
      </c>
      <c r="BB486" s="1" t="s">
        <v>76</v>
      </c>
      <c r="BC486" s="1" t="s">
        <v>83</v>
      </c>
    </row>
    <row r="487" spans="1:63" x14ac:dyDescent="0.15">
      <c r="A487" s="1" t="s">
        <v>63</v>
      </c>
      <c r="B487" s="1" t="s">
        <v>64</v>
      </c>
      <c r="C487" s="1">
        <v>2019004384</v>
      </c>
      <c r="D487" s="1" t="s">
        <v>347</v>
      </c>
      <c r="E487" s="1" t="s">
        <v>85</v>
      </c>
      <c r="F487" s="1">
        <v>19</v>
      </c>
      <c r="G487" s="1" t="s">
        <v>67</v>
      </c>
      <c r="H487" s="2" t="s">
        <v>68</v>
      </c>
      <c r="I487" s="1">
        <v>190331016</v>
      </c>
      <c r="J487">
        <v>20190331</v>
      </c>
      <c r="K487" s="9" t="s">
        <v>73</v>
      </c>
      <c r="L487" s="1">
        <v>3</v>
      </c>
      <c r="M487">
        <v>20190813</v>
      </c>
      <c r="N487" s="1" t="s">
        <v>74</v>
      </c>
      <c r="Q487" s="1" t="s">
        <v>75</v>
      </c>
      <c r="Y487" s="1" t="s">
        <v>76</v>
      </c>
      <c r="Z487" s="1" t="s">
        <v>77</v>
      </c>
      <c r="AC487" s="1">
        <f>8</f>
        <v>8</v>
      </c>
      <c r="AD487" s="1" t="s">
        <v>78</v>
      </c>
      <c r="AE487" s="1" t="s">
        <v>79</v>
      </c>
      <c r="AF487" s="1" t="s">
        <v>80</v>
      </c>
      <c r="AG487" s="1" t="s">
        <v>78</v>
      </c>
      <c r="AH487" s="1" t="s">
        <v>76</v>
      </c>
      <c r="AI487" s="1" t="s">
        <v>76</v>
      </c>
      <c r="AJ487" s="1" t="s">
        <v>81</v>
      </c>
      <c r="AK487" s="1" t="s">
        <v>82</v>
      </c>
      <c r="AL487" s="1" t="s">
        <v>83</v>
      </c>
      <c r="AM487" s="1">
        <f>0.5</f>
        <v>0.5</v>
      </c>
      <c r="AN487" s="1" t="s">
        <v>81</v>
      </c>
      <c r="AP487" s="1" t="s">
        <v>81</v>
      </c>
      <c r="AQ487" s="1" t="s">
        <v>77</v>
      </c>
    </row>
    <row r="488" spans="1:63" x14ac:dyDescent="0.15">
      <c r="A488" s="1" t="s">
        <v>63</v>
      </c>
      <c r="B488" s="1" t="s">
        <v>64</v>
      </c>
      <c r="C488" s="1">
        <v>2019005213</v>
      </c>
      <c r="D488" s="1" t="s">
        <v>367</v>
      </c>
      <c r="E488" s="1" t="s">
        <v>85</v>
      </c>
      <c r="F488" s="1">
        <v>42</v>
      </c>
      <c r="G488" s="1" t="s">
        <v>109</v>
      </c>
      <c r="H488" s="2" t="s">
        <v>110</v>
      </c>
      <c r="I488" s="1">
        <v>190401001</v>
      </c>
      <c r="J488">
        <v>20190331</v>
      </c>
      <c r="K488" s="9" t="s">
        <v>73</v>
      </c>
      <c r="L488" s="1">
        <v>3</v>
      </c>
      <c r="M488">
        <v>20190813</v>
      </c>
      <c r="N488" s="1" t="s">
        <v>111</v>
      </c>
      <c r="Q488" s="1" t="s">
        <v>112</v>
      </c>
      <c r="W488" s="1" t="s">
        <v>77</v>
      </c>
      <c r="X488" s="1" t="s">
        <v>91</v>
      </c>
      <c r="Y488" s="1" t="s">
        <v>76</v>
      </c>
      <c r="Z488" s="1" t="s">
        <v>77</v>
      </c>
      <c r="AA488" s="1" t="s">
        <v>92</v>
      </c>
      <c r="AB488" s="1" t="s">
        <v>91</v>
      </c>
      <c r="AC488" s="1" t="s">
        <v>76</v>
      </c>
      <c r="AD488" s="1" t="s">
        <v>78</v>
      </c>
      <c r="AE488" s="1" t="s">
        <v>79</v>
      </c>
      <c r="AF488" s="1">
        <f>16/2</f>
        <v>8</v>
      </c>
      <c r="AG488" s="1" t="s">
        <v>78</v>
      </c>
      <c r="AH488" s="1" t="s">
        <v>76</v>
      </c>
      <c r="AI488" s="1" t="s">
        <v>76</v>
      </c>
      <c r="AJ488" s="1" t="s">
        <v>81</v>
      </c>
      <c r="AK488" s="1" t="s">
        <v>82</v>
      </c>
      <c r="AL488" s="1" t="s">
        <v>83</v>
      </c>
      <c r="AM488" s="1" t="s">
        <v>114</v>
      </c>
      <c r="AN488" s="1" t="s">
        <v>81</v>
      </c>
      <c r="AO488" s="1" t="s">
        <v>91</v>
      </c>
      <c r="AP488" s="1" t="s">
        <v>81</v>
      </c>
    </row>
    <row r="489" spans="1:63" x14ac:dyDescent="0.15">
      <c r="A489" s="1" t="s">
        <v>63</v>
      </c>
      <c r="B489" s="1" t="s">
        <v>64</v>
      </c>
      <c r="C489" s="1">
        <v>2019003870</v>
      </c>
      <c r="D489" s="1" t="s">
        <v>329</v>
      </c>
      <c r="E489" s="1" t="s">
        <v>66</v>
      </c>
      <c r="F489" s="1">
        <v>55</v>
      </c>
      <c r="G489" s="1" t="s">
        <v>86</v>
      </c>
      <c r="H489" s="6" t="s">
        <v>87</v>
      </c>
      <c r="I489" s="1">
        <v>190401005</v>
      </c>
      <c r="J489">
        <v>20190330</v>
      </c>
      <c r="K489" s="9" t="s">
        <v>69</v>
      </c>
      <c r="L489" s="1">
        <v>11</v>
      </c>
      <c r="M489">
        <v>20190813</v>
      </c>
      <c r="N489" s="1" t="s">
        <v>232</v>
      </c>
      <c r="Q489" s="1" t="s">
        <v>233</v>
      </c>
      <c r="BK489" s="1" t="s">
        <v>76</v>
      </c>
    </row>
    <row r="490" spans="1:63" x14ac:dyDescent="0.15">
      <c r="A490" s="1" t="s">
        <v>63</v>
      </c>
      <c r="B490" s="1" t="s">
        <v>64</v>
      </c>
      <c r="C490" s="1">
        <v>2019005297</v>
      </c>
      <c r="D490" s="1" t="s">
        <v>368</v>
      </c>
      <c r="E490" s="1" t="s">
        <v>85</v>
      </c>
      <c r="F490" s="1">
        <v>74</v>
      </c>
      <c r="G490" s="1" t="s">
        <v>229</v>
      </c>
      <c r="H490" s="2" t="s">
        <v>230</v>
      </c>
      <c r="I490" s="1">
        <v>190401022</v>
      </c>
      <c r="J490">
        <v>20190401</v>
      </c>
      <c r="K490" s="9" t="s">
        <v>149</v>
      </c>
      <c r="L490" s="1">
        <v>60</v>
      </c>
      <c r="M490">
        <v>20190813</v>
      </c>
      <c r="N490" s="1" t="s">
        <v>142</v>
      </c>
      <c r="Q490" s="1" t="s">
        <v>143</v>
      </c>
      <c r="Y490" s="1" t="s">
        <v>76</v>
      </c>
      <c r="AB490" s="1" t="s">
        <v>81</v>
      </c>
      <c r="AJ490" s="1" t="s">
        <v>76</v>
      </c>
      <c r="AK490" s="1" t="s">
        <v>82</v>
      </c>
      <c r="AL490" s="1" t="s">
        <v>136</v>
      </c>
      <c r="AO490" s="1" t="s">
        <v>91</v>
      </c>
      <c r="AR490" s="1" t="s">
        <v>122</v>
      </c>
      <c r="AS490" s="1" t="s">
        <v>144</v>
      </c>
      <c r="AT490" s="1">
        <f>4</f>
        <v>4</v>
      </c>
      <c r="AU490" s="1" t="s">
        <v>77</v>
      </c>
      <c r="AV490" s="1" t="s">
        <v>122</v>
      </c>
      <c r="AW490" s="1" t="s">
        <v>76</v>
      </c>
      <c r="AX490" s="1">
        <f>0.25</f>
        <v>0.25</v>
      </c>
      <c r="AY490" s="1" t="s">
        <v>122</v>
      </c>
      <c r="AZ490" s="1" t="s">
        <v>77</v>
      </c>
      <c r="BA490" s="1" t="s">
        <v>77</v>
      </c>
      <c r="BB490" s="1" t="s">
        <v>76</v>
      </c>
      <c r="BC490" s="1" t="s">
        <v>83</v>
      </c>
    </row>
    <row r="491" spans="1:63" x14ac:dyDescent="0.15">
      <c r="A491" s="1" t="s">
        <v>63</v>
      </c>
      <c r="B491" s="1" t="s">
        <v>64</v>
      </c>
      <c r="C491" s="1">
        <v>2019004870</v>
      </c>
      <c r="D491" s="1" t="s">
        <v>369</v>
      </c>
      <c r="E491" s="1" t="s">
        <v>66</v>
      </c>
      <c r="F491" s="1">
        <v>76</v>
      </c>
      <c r="G491" s="1" t="s">
        <v>309</v>
      </c>
      <c r="H491" s="2" t="s">
        <v>230</v>
      </c>
      <c r="I491" s="1">
        <v>190402003</v>
      </c>
      <c r="J491">
        <v>20190401</v>
      </c>
      <c r="K491" s="9" t="s">
        <v>69</v>
      </c>
      <c r="L491" s="1">
        <v>11</v>
      </c>
      <c r="M491">
        <v>20190813</v>
      </c>
      <c r="N491" s="1" t="s">
        <v>89</v>
      </c>
      <c r="Q491" s="1" t="s">
        <v>90</v>
      </c>
      <c r="W491" s="1" t="s">
        <v>98</v>
      </c>
      <c r="X491" s="1" t="s">
        <v>92</v>
      </c>
      <c r="Y491" s="1" t="s">
        <v>94</v>
      </c>
      <c r="Z491" s="1" t="s">
        <v>92</v>
      </c>
      <c r="AA491" s="1" t="s">
        <v>92</v>
      </c>
      <c r="AB491" s="1" t="s">
        <v>91</v>
      </c>
      <c r="AC491" s="1" t="s">
        <v>95</v>
      </c>
      <c r="AD491" s="1">
        <f>16/8</f>
        <v>2</v>
      </c>
      <c r="AE491" s="1" t="s">
        <v>79</v>
      </c>
      <c r="AF491" s="1">
        <f>64/2</f>
        <v>32</v>
      </c>
      <c r="AG491" s="1">
        <f>16/8</f>
        <v>2</v>
      </c>
      <c r="AH491" s="1" t="s">
        <v>76</v>
      </c>
      <c r="AI491" s="1" t="s">
        <v>76</v>
      </c>
      <c r="AJ491" s="1" t="s">
        <v>81</v>
      </c>
      <c r="AK491" s="1" t="s">
        <v>82</v>
      </c>
      <c r="AL491" s="1" t="s">
        <v>98</v>
      </c>
      <c r="AM491" s="1" t="s">
        <v>99</v>
      </c>
      <c r="AN491" s="1">
        <f>16</f>
        <v>16</v>
      </c>
      <c r="AP491" s="1" t="s">
        <v>81</v>
      </c>
      <c r="BF491" s="1" t="s">
        <v>129</v>
      </c>
    </row>
    <row r="492" spans="1:63" x14ac:dyDescent="0.15">
      <c r="A492" s="1" t="s">
        <v>63</v>
      </c>
      <c r="B492" s="1" t="s">
        <v>64</v>
      </c>
      <c r="C492" s="1">
        <v>2019005274</v>
      </c>
      <c r="D492" s="1" t="s">
        <v>370</v>
      </c>
      <c r="E492" s="1" t="s">
        <v>85</v>
      </c>
      <c r="F492" s="1">
        <v>27</v>
      </c>
      <c r="G492" s="1" t="s">
        <v>127</v>
      </c>
      <c r="H492" s="2" t="s">
        <v>128</v>
      </c>
      <c r="I492" s="1">
        <v>190402005</v>
      </c>
      <c r="J492">
        <v>20190401</v>
      </c>
      <c r="K492" s="9" t="s">
        <v>69</v>
      </c>
      <c r="L492" s="1">
        <v>11</v>
      </c>
      <c r="M492">
        <v>20190813</v>
      </c>
      <c r="N492" s="1" t="s">
        <v>349</v>
      </c>
      <c r="Q492" s="1" t="s">
        <v>350</v>
      </c>
      <c r="AA492" s="1" t="s">
        <v>122</v>
      </c>
      <c r="AC492" s="1" t="s">
        <v>136</v>
      </c>
      <c r="AH492" s="1" t="s">
        <v>122</v>
      </c>
      <c r="AL492" s="1" t="s">
        <v>94</v>
      </c>
      <c r="AR492" s="1" t="s">
        <v>98</v>
      </c>
      <c r="AT492" s="1" t="s">
        <v>94</v>
      </c>
      <c r="AU492" s="1" t="s">
        <v>76</v>
      </c>
      <c r="AW492" s="1">
        <f>32</f>
        <v>32</v>
      </c>
      <c r="AX492" s="1">
        <f>0.12</f>
        <v>0.12</v>
      </c>
      <c r="AZ492" s="1" t="s">
        <v>77</v>
      </c>
    </row>
    <row r="493" spans="1:63" x14ac:dyDescent="0.15">
      <c r="A493" s="1" t="s">
        <v>63</v>
      </c>
      <c r="B493" s="1" t="s">
        <v>64</v>
      </c>
      <c r="C493" s="1">
        <v>2019005296</v>
      </c>
      <c r="D493" s="1" t="s">
        <v>371</v>
      </c>
      <c r="E493" s="1" t="s">
        <v>85</v>
      </c>
      <c r="F493" s="1">
        <v>77</v>
      </c>
      <c r="G493" s="1" t="s">
        <v>127</v>
      </c>
      <c r="H493" s="2" t="s">
        <v>128</v>
      </c>
      <c r="I493" s="1">
        <v>190402006</v>
      </c>
      <c r="J493">
        <v>20190401</v>
      </c>
      <c r="K493" s="9" t="s">
        <v>69</v>
      </c>
      <c r="L493" s="1">
        <v>11</v>
      </c>
      <c r="M493">
        <v>20190813</v>
      </c>
      <c r="N493" s="1" t="s">
        <v>354</v>
      </c>
      <c r="Q493" s="1" t="s">
        <v>355</v>
      </c>
      <c r="AA493" s="1" t="s">
        <v>122</v>
      </c>
      <c r="AL493" s="1">
        <f>2</f>
        <v>2</v>
      </c>
      <c r="AM493" s="1">
        <f>1</f>
        <v>1</v>
      </c>
      <c r="AP493" s="1">
        <f>8</f>
        <v>8</v>
      </c>
      <c r="AS493" s="1">
        <f>2</f>
        <v>2</v>
      </c>
      <c r="AU493" s="1" t="s">
        <v>76</v>
      </c>
      <c r="AW493" s="1" t="s">
        <v>95</v>
      </c>
      <c r="AX493" s="1">
        <f>2</f>
        <v>2</v>
      </c>
      <c r="AZ493" s="1" t="s">
        <v>77</v>
      </c>
      <c r="BB493" s="1" t="s">
        <v>76</v>
      </c>
      <c r="BD493" s="1" t="s">
        <v>302</v>
      </c>
      <c r="BE493" s="1" t="s">
        <v>163</v>
      </c>
      <c r="BF493" s="1" t="s">
        <v>129</v>
      </c>
    </row>
    <row r="494" spans="1:63" x14ac:dyDescent="0.15">
      <c r="A494" s="1" t="s">
        <v>63</v>
      </c>
      <c r="B494" s="1" t="s">
        <v>64</v>
      </c>
      <c r="C494" s="1">
        <v>2019004520</v>
      </c>
      <c r="D494" s="1" t="s">
        <v>339</v>
      </c>
      <c r="E494" s="1" t="s">
        <v>66</v>
      </c>
      <c r="F494" s="1">
        <v>77</v>
      </c>
      <c r="G494" s="1" t="s">
        <v>86</v>
      </c>
      <c r="H494" s="6" t="s">
        <v>87</v>
      </c>
      <c r="I494" s="1">
        <v>190402020</v>
      </c>
      <c r="J494">
        <v>20190401</v>
      </c>
      <c r="K494" s="9" t="s">
        <v>73</v>
      </c>
      <c r="L494" s="1">
        <v>3</v>
      </c>
      <c r="M494">
        <v>20190813</v>
      </c>
      <c r="N494" s="1" t="s">
        <v>89</v>
      </c>
      <c r="Q494" s="1" t="s">
        <v>90</v>
      </c>
      <c r="W494" s="1" t="s">
        <v>98</v>
      </c>
      <c r="X494" s="1" t="s">
        <v>92</v>
      </c>
      <c r="Y494" s="1" t="s">
        <v>76</v>
      </c>
      <c r="Z494" s="1" t="s">
        <v>92</v>
      </c>
      <c r="AA494" s="1" t="s">
        <v>92</v>
      </c>
      <c r="AB494" s="1" t="s">
        <v>91</v>
      </c>
      <c r="AC494" s="1" t="s">
        <v>95</v>
      </c>
      <c r="AD494" s="1">
        <f>16/8</f>
        <v>2</v>
      </c>
      <c r="AE494" s="1" t="s">
        <v>79</v>
      </c>
      <c r="AF494" s="1">
        <f>16/2</f>
        <v>8</v>
      </c>
      <c r="AG494" s="1">
        <f>16/8</f>
        <v>2</v>
      </c>
      <c r="AH494" s="1" t="s">
        <v>76</v>
      </c>
      <c r="AI494" s="1" t="s">
        <v>76</v>
      </c>
      <c r="AJ494" s="1" t="s">
        <v>81</v>
      </c>
      <c r="AK494" s="1" t="s">
        <v>82</v>
      </c>
      <c r="AL494" s="1">
        <f>1</f>
        <v>1</v>
      </c>
      <c r="AM494" s="1">
        <f>0.5</f>
        <v>0.5</v>
      </c>
      <c r="AN494" s="1">
        <f>16</f>
        <v>16</v>
      </c>
      <c r="AO494" s="1" t="s">
        <v>91</v>
      </c>
      <c r="AP494" s="1" t="s">
        <v>81</v>
      </c>
    </row>
    <row r="495" spans="1:63" x14ac:dyDescent="0.15">
      <c r="A495" s="1" t="s">
        <v>63</v>
      </c>
      <c r="B495" s="1" t="s">
        <v>64</v>
      </c>
      <c r="C495" s="1">
        <v>2019003870</v>
      </c>
      <c r="D495" s="1" t="s">
        <v>329</v>
      </c>
      <c r="E495" s="1" t="s">
        <v>66</v>
      </c>
      <c r="F495" s="1">
        <v>55</v>
      </c>
      <c r="G495" s="1" t="s">
        <v>86</v>
      </c>
      <c r="H495" s="6" t="s">
        <v>87</v>
      </c>
      <c r="I495" s="1">
        <v>190402021</v>
      </c>
      <c r="J495">
        <v>20190329</v>
      </c>
      <c r="K495" s="9" t="s">
        <v>73</v>
      </c>
      <c r="L495" s="1">
        <v>3</v>
      </c>
      <c r="M495">
        <v>20190813</v>
      </c>
      <c r="N495" s="1" t="s">
        <v>142</v>
      </c>
      <c r="Q495" s="1" t="s">
        <v>143</v>
      </c>
      <c r="Y495" s="1" t="s">
        <v>76</v>
      </c>
      <c r="AB495" s="1">
        <f>8</f>
        <v>8</v>
      </c>
      <c r="AJ495" s="1" t="s">
        <v>76</v>
      </c>
      <c r="AK495" s="1" t="s">
        <v>82</v>
      </c>
      <c r="AL495" s="1" t="s">
        <v>136</v>
      </c>
      <c r="AO495" s="1" t="s">
        <v>91</v>
      </c>
      <c r="AR495" s="1" t="s">
        <v>98</v>
      </c>
      <c r="AS495" s="1" t="s">
        <v>144</v>
      </c>
      <c r="AT495" s="1" t="s">
        <v>94</v>
      </c>
      <c r="AU495" s="1" t="s">
        <v>77</v>
      </c>
      <c r="AW495" s="1" t="s">
        <v>76</v>
      </c>
      <c r="AY495" s="1" t="s">
        <v>122</v>
      </c>
      <c r="AZ495" s="1" t="s">
        <v>77</v>
      </c>
      <c r="BA495" s="1" t="s">
        <v>98</v>
      </c>
      <c r="BB495" s="1" t="s">
        <v>76</v>
      </c>
      <c r="BC495" s="1" t="s">
        <v>83</v>
      </c>
    </row>
    <row r="496" spans="1:63" x14ac:dyDescent="0.15">
      <c r="A496" s="1" t="s">
        <v>63</v>
      </c>
      <c r="B496" s="1" t="s">
        <v>64</v>
      </c>
      <c r="C496" s="1">
        <v>2019004694</v>
      </c>
      <c r="D496" s="1" t="s">
        <v>330</v>
      </c>
      <c r="E496" s="1" t="s">
        <v>85</v>
      </c>
      <c r="F496" s="1">
        <v>71</v>
      </c>
      <c r="G496" s="1" t="s">
        <v>67</v>
      </c>
      <c r="H496" s="2" t="s">
        <v>68</v>
      </c>
      <c r="I496" s="1">
        <v>190402023</v>
      </c>
      <c r="J496">
        <v>20190402</v>
      </c>
      <c r="K496" s="9" t="s">
        <v>69</v>
      </c>
      <c r="L496" s="1">
        <v>11</v>
      </c>
      <c r="M496">
        <v>20190813</v>
      </c>
      <c r="N496" s="1" t="s">
        <v>186</v>
      </c>
      <c r="Q496" s="1" t="s">
        <v>187</v>
      </c>
      <c r="BK496" s="1" t="s">
        <v>76</v>
      </c>
    </row>
    <row r="497" spans="1:63" x14ac:dyDescent="0.15">
      <c r="A497" s="1" t="s">
        <v>63</v>
      </c>
      <c r="B497" s="1" t="s">
        <v>64</v>
      </c>
      <c r="C497" s="1">
        <v>2019004694</v>
      </c>
      <c r="D497" s="1" t="s">
        <v>330</v>
      </c>
      <c r="E497" s="1" t="s">
        <v>85</v>
      </c>
      <c r="F497" s="1">
        <v>71</v>
      </c>
      <c r="G497" s="1" t="s">
        <v>67</v>
      </c>
      <c r="H497" s="2" t="s">
        <v>68</v>
      </c>
      <c r="I497" s="1">
        <v>190403006</v>
      </c>
      <c r="J497">
        <v>20190403</v>
      </c>
      <c r="K497" s="9" t="s">
        <v>69</v>
      </c>
      <c r="L497" s="1">
        <v>11</v>
      </c>
      <c r="M497">
        <v>20190813</v>
      </c>
      <c r="N497" s="1" t="s">
        <v>186</v>
      </c>
      <c r="Q497" s="1" t="s">
        <v>187</v>
      </c>
      <c r="BK497" s="1" t="s">
        <v>76</v>
      </c>
    </row>
    <row r="498" spans="1:63" x14ac:dyDescent="0.15">
      <c r="A498" s="1" t="s">
        <v>63</v>
      </c>
      <c r="B498" s="1" t="s">
        <v>64</v>
      </c>
      <c r="C498" s="1">
        <v>2019004520</v>
      </c>
      <c r="D498" s="1" t="s">
        <v>339</v>
      </c>
      <c r="E498" s="1" t="s">
        <v>66</v>
      </c>
      <c r="F498" s="1">
        <v>77</v>
      </c>
      <c r="G498" s="1" t="s">
        <v>86</v>
      </c>
      <c r="H498" s="6" t="s">
        <v>87</v>
      </c>
      <c r="I498" s="1">
        <v>190403013</v>
      </c>
      <c r="J498">
        <v>20190402</v>
      </c>
      <c r="K498" s="9" t="s">
        <v>73</v>
      </c>
      <c r="L498" s="1">
        <v>3</v>
      </c>
      <c r="M498">
        <v>20190813</v>
      </c>
      <c r="N498" s="1" t="s">
        <v>89</v>
      </c>
      <c r="Q498" s="1" t="s">
        <v>90</v>
      </c>
      <c r="W498" s="1" t="s">
        <v>98</v>
      </c>
      <c r="X498" s="1" t="s">
        <v>92</v>
      </c>
      <c r="Y498" s="1" t="s">
        <v>76</v>
      </c>
      <c r="Z498" s="1" t="s">
        <v>92</v>
      </c>
      <c r="AA498" s="1" t="s">
        <v>92</v>
      </c>
      <c r="AB498" s="1" t="s">
        <v>91</v>
      </c>
      <c r="AC498" s="1" t="s">
        <v>95</v>
      </c>
      <c r="AD498" s="1">
        <f>16/8</f>
        <v>2</v>
      </c>
      <c r="AE498" s="1" t="s">
        <v>79</v>
      </c>
      <c r="AF498" s="1">
        <f>16/2</f>
        <v>8</v>
      </c>
      <c r="AG498" s="1">
        <f>16/8</f>
        <v>2</v>
      </c>
      <c r="AH498" s="1" t="s">
        <v>76</v>
      </c>
      <c r="AI498" s="1" t="s">
        <v>76</v>
      </c>
      <c r="AJ498" s="1" t="s">
        <v>81</v>
      </c>
      <c r="AK498" s="1" t="s">
        <v>82</v>
      </c>
      <c r="AL498" s="1">
        <f>1</f>
        <v>1</v>
      </c>
      <c r="AM498" s="1">
        <f>0.5</f>
        <v>0.5</v>
      </c>
      <c r="AN498" s="1">
        <f>16</f>
        <v>16</v>
      </c>
      <c r="AO498" s="1" t="s">
        <v>91</v>
      </c>
      <c r="AP498" s="1" t="s">
        <v>81</v>
      </c>
    </row>
    <row r="499" spans="1:63" x14ac:dyDescent="0.15">
      <c r="A499" s="1" t="s">
        <v>63</v>
      </c>
      <c r="B499" s="1" t="s">
        <v>64</v>
      </c>
      <c r="C499" s="1">
        <v>2019003870</v>
      </c>
      <c r="D499" s="1" t="s">
        <v>329</v>
      </c>
      <c r="E499" s="1" t="s">
        <v>66</v>
      </c>
      <c r="F499" s="1">
        <v>55</v>
      </c>
      <c r="G499" s="1" t="s">
        <v>86</v>
      </c>
      <c r="H499" s="6" t="s">
        <v>87</v>
      </c>
      <c r="I499" s="1">
        <v>190403014</v>
      </c>
      <c r="J499">
        <v>20190402</v>
      </c>
      <c r="K499" s="9" t="s">
        <v>73</v>
      </c>
      <c r="L499" s="1">
        <v>3</v>
      </c>
      <c r="M499">
        <v>20190813</v>
      </c>
      <c r="N499" s="1" t="s">
        <v>142</v>
      </c>
      <c r="Q499" s="1" t="s">
        <v>143</v>
      </c>
      <c r="Y499" s="1" t="s">
        <v>76</v>
      </c>
      <c r="AB499" s="1">
        <f>8</f>
        <v>8</v>
      </c>
      <c r="AJ499" s="1" t="s">
        <v>76</v>
      </c>
      <c r="AK499" s="1" t="s">
        <v>82</v>
      </c>
      <c r="AL499" s="1" t="s">
        <v>136</v>
      </c>
      <c r="AO499" s="1" t="s">
        <v>91</v>
      </c>
      <c r="AR499" s="1" t="s">
        <v>98</v>
      </c>
      <c r="AS499" s="1" t="s">
        <v>144</v>
      </c>
      <c r="AT499" s="1" t="s">
        <v>94</v>
      </c>
      <c r="AU499" s="1" t="s">
        <v>77</v>
      </c>
      <c r="AW499" s="1" t="s">
        <v>76</v>
      </c>
      <c r="AY499" s="1" t="s">
        <v>122</v>
      </c>
      <c r="AZ499" s="1" t="s">
        <v>77</v>
      </c>
      <c r="BA499" s="1" t="s">
        <v>98</v>
      </c>
      <c r="BB499" s="1" t="s">
        <v>76</v>
      </c>
      <c r="BC499" s="1" t="s">
        <v>83</v>
      </c>
    </row>
    <row r="500" spans="1:63" x14ac:dyDescent="0.15">
      <c r="A500" s="1" t="s">
        <v>63</v>
      </c>
      <c r="B500" s="1" t="s">
        <v>64</v>
      </c>
      <c r="C500" s="1">
        <v>2019005396</v>
      </c>
      <c r="D500" s="1" t="s">
        <v>244</v>
      </c>
      <c r="E500" s="1" t="s">
        <v>85</v>
      </c>
      <c r="F500" s="1">
        <v>88</v>
      </c>
      <c r="G500" s="1" t="s">
        <v>117</v>
      </c>
      <c r="H500" s="6" t="s">
        <v>118</v>
      </c>
      <c r="I500" s="1">
        <v>190403304</v>
      </c>
      <c r="J500">
        <v>20190403</v>
      </c>
      <c r="K500" s="9" t="s">
        <v>88</v>
      </c>
      <c r="L500" s="1">
        <v>12</v>
      </c>
      <c r="M500">
        <v>20190813</v>
      </c>
      <c r="N500" s="1" t="s">
        <v>372</v>
      </c>
      <c r="Q500" s="1" t="s">
        <v>373</v>
      </c>
      <c r="W500" s="1" t="s">
        <v>98</v>
      </c>
      <c r="X500" s="1" t="s">
        <v>92</v>
      </c>
      <c r="Y500" s="1" t="s">
        <v>76</v>
      </c>
      <c r="Z500" s="1">
        <f>8</f>
        <v>8</v>
      </c>
      <c r="AA500" s="1" t="s">
        <v>92</v>
      </c>
      <c r="AB500" s="1" t="s">
        <v>91</v>
      </c>
      <c r="AC500" s="1" t="s">
        <v>95</v>
      </c>
      <c r="AD500" s="1">
        <f>16/8</f>
        <v>2</v>
      </c>
      <c r="AE500" s="1" t="s">
        <v>79</v>
      </c>
      <c r="AF500" s="1">
        <f>16/2</f>
        <v>8</v>
      </c>
      <c r="AG500" s="1">
        <f>16/8</f>
        <v>2</v>
      </c>
      <c r="AH500" s="1" t="s">
        <v>76</v>
      </c>
      <c r="AI500" s="1" t="s">
        <v>76</v>
      </c>
      <c r="AJ500" s="1" t="s">
        <v>81</v>
      </c>
      <c r="AK500" s="1" t="s">
        <v>82</v>
      </c>
      <c r="AL500" s="1">
        <f>1</f>
        <v>1</v>
      </c>
      <c r="AM500" s="1">
        <f>1</f>
        <v>1</v>
      </c>
      <c r="AN500" s="1" t="s">
        <v>81</v>
      </c>
      <c r="AO500" s="1" t="s">
        <v>92</v>
      </c>
      <c r="AP500" s="1" t="s">
        <v>81</v>
      </c>
    </row>
    <row r="501" spans="1:63" x14ac:dyDescent="0.15">
      <c r="A501" s="1" t="s">
        <v>63</v>
      </c>
      <c r="B501" s="1" t="s">
        <v>64</v>
      </c>
      <c r="C501" s="1">
        <v>2019004934</v>
      </c>
      <c r="D501" s="1" t="s">
        <v>374</v>
      </c>
      <c r="E501" s="1" t="s">
        <v>85</v>
      </c>
      <c r="F501" s="1">
        <v>54</v>
      </c>
      <c r="G501" s="1" t="s">
        <v>86</v>
      </c>
      <c r="H501" s="6" t="s">
        <v>87</v>
      </c>
      <c r="I501" s="1">
        <v>190403305</v>
      </c>
      <c r="J501">
        <v>20190403</v>
      </c>
      <c r="K501" s="9" t="s">
        <v>88</v>
      </c>
      <c r="L501" s="1">
        <v>12</v>
      </c>
      <c r="M501">
        <v>20190813</v>
      </c>
      <c r="N501" s="1" t="s">
        <v>207</v>
      </c>
      <c r="Q501" s="1" t="s">
        <v>208</v>
      </c>
      <c r="Y501" s="1">
        <f>4</f>
        <v>4</v>
      </c>
      <c r="AJ501" s="1" t="s">
        <v>76</v>
      </c>
      <c r="AK501" s="1" t="s">
        <v>82</v>
      </c>
      <c r="AL501" s="1" t="s">
        <v>98</v>
      </c>
      <c r="AO501" s="1" t="s">
        <v>91</v>
      </c>
      <c r="AR501" s="1" t="s">
        <v>98</v>
      </c>
      <c r="AS501" s="1" t="s">
        <v>99</v>
      </c>
      <c r="AT501" s="1" t="s">
        <v>94</v>
      </c>
      <c r="AU501" s="1" t="s">
        <v>77</v>
      </c>
      <c r="AV501" s="1" t="s">
        <v>98</v>
      </c>
      <c r="AW501" s="1" t="s">
        <v>76</v>
      </c>
      <c r="AY501" s="1" t="s">
        <v>122</v>
      </c>
      <c r="AZ501" s="1" t="s">
        <v>77</v>
      </c>
      <c r="BA501" s="1" t="s">
        <v>98</v>
      </c>
      <c r="BB501" s="1">
        <f>8</f>
        <v>8</v>
      </c>
      <c r="BC501" s="1" t="s">
        <v>180</v>
      </c>
    </row>
    <row r="502" spans="1:63" x14ac:dyDescent="0.15">
      <c r="A502" s="1" t="s">
        <v>63</v>
      </c>
      <c r="B502" s="1" t="s">
        <v>64</v>
      </c>
      <c r="C502" s="1">
        <v>2019004952</v>
      </c>
      <c r="D502" s="1" t="s">
        <v>363</v>
      </c>
      <c r="E502" s="1" t="s">
        <v>85</v>
      </c>
      <c r="F502" s="1">
        <v>94</v>
      </c>
      <c r="G502" s="1" t="s">
        <v>67</v>
      </c>
      <c r="H502" s="2" t="s">
        <v>68</v>
      </c>
      <c r="I502" s="1">
        <v>190404002</v>
      </c>
      <c r="J502">
        <v>20190404</v>
      </c>
      <c r="K502" s="9" t="s">
        <v>73</v>
      </c>
      <c r="L502" s="1">
        <v>3</v>
      </c>
      <c r="M502">
        <v>20190813</v>
      </c>
      <c r="N502" s="1" t="s">
        <v>111</v>
      </c>
      <c r="Q502" s="1" t="s">
        <v>112</v>
      </c>
      <c r="W502" s="1" t="s">
        <v>98</v>
      </c>
      <c r="X502" s="1" t="s">
        <v>91</v>
      </c>
      <c r="Y502" s="1" t="s">
        <v>76</v>
      </c>
      <c r="Z502" s="1" t="s">
        <v>77</v>
      </c>
      <c r="AA502" s="1" t="s">
        <v>92</v>
      </c>
      <c r="AB502" s="1" t="s">
        <v>91</v>
      </c>
      <c r="AC502" s="1" t="s">
        <v>76</v>
      </c>
      <c r="AD502" s="1">
        <f>16/8</f>
        <v>2</v>
      </c>
      <c r="AE502" s="1" t="s">
        <v>96</v>
      </c>
      <c r="AF502" s="1" t="s">
        <v>96</v>
      </c>
      <c r="AG502" s="1" t="s">
        <v>113</v>
      </c>
      <c r="AH502" s="1" t="s">
        <v>76</v>
      </c>
      <c r="AI502" s="1" t="s">
        <v>76</v>
      </c>
      <c r="AJ502" s="1" t="s">
        <v>81</v>
      </c>
      <c r="AK502" s="1" t="s">
        <v>97</v>
      </c>
      <c r="AL502" s="1" t="s">
        <v>98</v>
      </c>
      <c r="AM502" s="1" t="s">
        <v>99</v>
      </c>
      <c r="AN502" s="1" t="s">
        <v>81</v>
      </c>
      <c r="AO502" s="1" t="s">
        <v>92</v>
      </c>
      <c r="AP502" s="1" t="s">
        <v>81</v>
      </c>
    </row>
    <row r="503" spans="1:63" x14ac:dyDescent="0.15">
      <c r="A503" s="1" t="s">
        <v>63</v>
      </c>
      <c r="B503" s="1" t="s">
        <v>64</v>
      </c>
      <c r="C503" s="1">
        <v>2019005406</v>
      </c>
      <c r="D503" s="1" t="s">
        <v>123</v>
      </c>
      <c r="E503" s="1" t="s">
        <v>85</v>
      </c>
      <c r="F503" s="1">
        <v>63</v>
      </c>
      <c r="G503" s="1" t="s">
        <v>117</v>
      </c>
      <c r="H503" s="6" t="s">
        <v>118</v>
      </c>
      <c r="I503" s="1">
        <v>190404005</v>
      </c>
      <c r="J503">
        <v>20190403</v>
      </c>
      <c r="K503" s="9" t="s">
        <v>73</v>
      </c>
      <c r="L503" s="1">
        <v>3</v>
      </c>
      <c r="M503">
        <v>20190813</v>
      </c>
      <c r="N503" s="1" t="s">
        <v>89</v>
      </c>
      <c r="Q503" s="1" t="s">
        <v>90</v>
      </c>
      <c r="W503" s="1" t="s">
        <v>98</v>
      </c>
      <c r="X503" s="1" t="s">
        <v>92</v>
      </c>
      <c r="Y503" s="1" t="s">
        <v>76</v>
      </c>
      <c r="Z503" s="1">
        <f>16</f>
        <v>16</v>
      </c>
      <c r="AA503" s="1" t="s">
        <v>92</v>
      </c>
      <c r="AB503" s="1" t="s">
        <v>91</v>
      </c>
      <c r="AC503" s="1" t="s">
        <v>95</v>
      </c>
      <c r="AD503" s="1">
        <f>16/8</f>
        <v>2</v>
      </c>
      <c r="AE503" s="1" t="s">
        <v>79</v>
      </c>
      <c r="AF503" s="1">
        <f>64/2</f>
        <v>32</v>
      </c>
      <c r="AG503" s="1">
        <f>32/1</f>
        <v>32</v>
      </c>
      <c r="AH503" s="1" t="s">
        <v>76</v>
      </c>
      <c r="AI503" s="1" t="s">
        <v>76</v>
      </c>
      <c r="AJ503" s="1" t="s">
        <v>81</v>
      </c>
      <c r="AK503" s="1" t="s">
        <v>82</v>
      </c>
      <c r="AL503" s="1" t="s">
        <v>98</v>
      </c>
      <c r="AM503" s="1" t="s">
        <v>99</v>
      </c>
      <c r="AN503" s="1">
        <f>16</f>
        <v>16</v>
      </c>
      <c r="AO503" s="1">
        <f>16</f>
        <v>16</v>
      </c>
      <c r="AP503" s="1" t="s">
        <v>81</v>
      </c>
    </row>
    <row r="504" spans="1:63" x14ac:dyDescent="0.15">
      <c r="A504" s="1" t="s">
        <v>63</v>
      </c>
      <c r="B504" s="1" t="s">
        <v>64</v>
      </c>
      <c r="C504" s="1">
        <v>2019004520</v>
      </c>
      <c r="D504" s="1" t="s">
        <v>339</v>
      </c>
      <c r="E504" s="1" t="s">
        <v>66</v>
      </c>
      <c r="F504" s="1">
        <v>77</v>
      </c>
      <c r="G504" s="1" t="s">
        <v>86</v>
      </c>
      <c r="H504" s="6" t="s">
        <v>87</v>
      </c>
      <c r="I504" s="1">
        <v>190404013</v>
      </c>
      <c r="J504">
        <v>20190403</v>
      </c>
      <c r="K504" s="9" t="s">
        <v>73</v>
      </c>
      <c r="L504" s="1">
        <v>3</v>
      </c>
      <c r="M504">
        <v>20190813</v>
      </c>
      <c r="N504" s="1" t="s">
        <v>89</v>
      </c>
      <c r="Q504" s="1" t="s">
        <v>90</v>
      </c>
      <c r="W504" s="1" t="s">
        <v>98</v>
      </c>
      <c r="X504" s="1" t="s">
        <v>92</v>
      </c>
      <c r="Y504" s="1" t="s">
        <v>76</v>
      </c>
      <c r="Z504" s="1" t="s">
        <v>92</v>
      </c>
      <c r="AA504" s="1" t="s">
        <v>92</v>
      </c>
      <c r="AB504" s="1" t="s">
        <v>91</v>
      </c>
      <c r="AC504" s="1" t="s">
        <v>95</v>
      </c>
      <c r="AD504" s="1">
        <f>16/8</f>
        <v>2</v>
      </c>
      <c r="AE504" s="1" t="s">
        <v>79</v>
      </c>
      <c r="AF504" s="1" t="s">
        <v>80</v>
      </c>
      <c r="AG504" s="1">
        <f>8/4</f>
        <v>2</v>
      </c>
      <c r="AH504" s="1" t="s">
        <v>76</v>
      </c>
      <c r="AI504" s="1" t="s">
        <v>76</v>
      </c>
      <c r="AJ504" s="1" t="s">
        <v>81</v>
      </c>
      <c r="AK504" s="1" t="s">
        <v>82</v>
      </c>
      <c r="AL504" s="1">
        <f>1</f>
        <v>1</v>
      </c>
      <c r="AM504" s="1">
        <f>0.5</f>
        <v>0.5</v>
      </c>
      <c r="AN504" s="1">
        <f>8</f>
        <v>8</v>
      </c>
      <c r="AO504" s="1" t="s">
        <v>91</v>
      </c>
      <c r="AP504" s="1" t="s">
        <v>81</v>
      </c>
    </row>
    <row r="505" spans="1:63" x14ac:dyDescent="0.15">
      <c r="A505" s="1" t="s">
        <v>63</v>
      </c>
      <c r="B505" s="1" t="s">
        <v>64</v>
      </c>
      <c r="C505" s="1">
        <v>2019004952</v>
      </c>
      <c r="D505" s="1" t="s">
        <v>363</v>
      </c>
      <c r="E505" s="1" t="s">
        <v>85</v>
      </c>
      <c r="F505" s="1">
        <v>94</v>
      </c>
      <c r="G505" s="1" t="s">
        <v>67</v>
      </c>
      <c r="H505" s="2" t="s">
        <v>68</v>
      </c>
      <c r="I505" s="1">
        <v>190404020</v>
      </c>
      <c r="J505">
        <v>20190403</v>
      </c>
      <c r="K505" s="9" t="s">
        <v>73</v>
      </c>
      <c r="L505" s="1">
        <v>3</v>
      </c>
      <c r="M505">
        <v>20190813</v>
      </c>
      <c r="N505" s="1" t="s">
        <v>111</v>
      </c>
      <c r="Q505" s="1" t="s">
        <v>112</v>
      </c>
      <c r="W505" s="1" t="s">
        <v>98</v>
      </c>
      <c r="X505" s="1" t="s">
        <v>91</v>
      </c>
      <c r="Y505" s="1" t="s">
        <v>76</v>
      </c>
      <c r="Z505" s="1" t="s">
        <v>77</v>
      </c>
      <c r="AA505" s="1" t="s">
        <v>92</v>
      </c>
      <c r="AB505" s="1" t="s">
        <v>91</v>
      </c>
      <c r="AC505" s="1" t="s">
        <v>76</v>
      </c>
      <c r="AD505" s="1">
        <f>16/8</f>
        <v>2</v>
      </c>
      <c r="AE505" s="1" t="s">
        <v>96</v>
      </c>
      <c r="AF505" s="1" t="s">
        <v>96</v>
      </c>
      <c r="AG505" s="1" t="s">
        <v>113</v>
      </c>
      <c r="AH505" s="1" t="s">
        <v>76</v>
      </c>
      <c r="AI505" s="1" t="s">
        <v>76</v>
      </c>
      <c r="AJ505" s="1" t="s">
        <v>81</v>
      </c>
      <c r="AK505" s="1" t="s">
        <v>97</v>
      </c>
      <c r="AL505" s="1" t="s">
        <v>98</v>
      </c>
      <c r="AM505" s="1" t="s">
        <v>99</v>
      </c>
      <c r="AN505" s="1" t="s">
        <v>81</v>
      </c>
      <c r="AO505" s="1" t="s">
        <v>92</v>
      </c>
      <c r="AP505" s="1" t="s">
        <v>81</v>
      </c>
    </row>
    <row r="506" spans="1:63" x14ac:dyDescent="0.15">
      <c r="A506" s="1" t="s">
        <v>63</v>
      </c>
      <c r="B506" s="1" t="s">
        <v>64</v>
      </c>
      <c r="C506" s="1">
        <v>2019004539</v>
      </c>
      <c r="D506" s="1" t="s">
        <v>375</v>
      </c>
      <c r="E506" s="1" t="s">
        <v>66</v>
      </c>
      <c r="F506" s="1">
        <v>49</v>
      </c>
      <c r="G506" s="1" t="s">
        <v>67</v>
      </c>
      <c r="H506" s="2" t="s">
        <v>68</v>
      </c>
      <c r="I506" s="1">
        <v>190404021</v>
      </c>
      <c r="J506">
        <v>20190404</v>
      </c>
      <c r="K506" s="9" t="s">
        <v>133</v>
      </c>
      <c r="L506" s="1">
        <v>142</v>
      </c>
      <c r="M506">
        <v>20190813</v>
      </c>
      <c r="N506" s="1" t="s">
        <v>160</v>
      </c>
      <c r="Q506" s="1" t="s">
        <v>161</v>
      </c>
      <c r="AA506" s="1" t="s">
        <v>94</v>
      </c>
      <c r="AS506" s="1" t="s">
        <v>98</v>
      </c>
      <c r="AT506" s="1" t="s">
        <v>94</v>
      </c>
      <c r="AU506" s="1" t="s">
        <v>76</v>
      </c>
      <c r="AX506" s="1" t="s">
        <v>92</v>
      </c>
      <c r="AZ506" s="1" t="s">
        <v>77</v>
      </c>
      <c r="BB506" s="1" t="s">
        <v>76</v>
      </c>
      <c r="BD506" s="1" t="s">
        <v>162</v>
      </c>
      <c r="BE506" s="1" t="s">
        <v>163</v>
      </c>
    </row>
    <row r="507" spans="1:63" x14ac:dyDescent="0.15">
      <c r="A507" s="1" t="s">
        <v>63</v>
      </c>
      <c r="B507" s="1" t="s">
        <v>64</v>
      </c>
      <c r="C507" s="1">
        <v>2019005610</v>
      </c>
      <c r="D507" s="1" t="s">
        <v>376</v>
      </c>
      <c r="E507" s="1" t="s">
        <v>85</v>
      </c>
      <c r="F507" s="1">
        <v>88</v>
      </c>
      <c r="G507" s="1" t="s">
        <v>117</v>
      </c>
      <c r="H507" s="6" t="s">
        <v>118</v>
      </c>
      <c r="I507" s="1">
        <v>190407005</v>
      </c>
      <c r="J507">
        <v>20190406</v>
      </c>
      <c r="K507" s="9" t="s">
        <v>73</v>
      </c>
      <c r="L507" s="1">
        <v>3</v>
      </c>
      <c r="M507">
        <v>20190813</v>
      </c>
      <c r="N507" s="1" t="s">
        <v>273</v>
      </c>
      <c r="Q507" s="1" t="s">
        <v>274</v>
      </c>
      <c r="W507" s="1" t="s">
        <v>98</v>
      </c>
      <c r="X507" s="1" t="s">
        <v>91</v>
      </c>
      <c r="Y507" s="1" t="s">
        <v>76</v>
      </c>
      <c r="Z507" s="1" t="s">
        <v>77</v>
      </c>
      <c r="AA507" s="1" t="s">
        <v>91</v>
      </c>
      <c r="AB507" s="1" t="s">
        <v>91</v>
      </c>
      <c r="AC507" s="1" t="s">
        <v>76</v>
      </c>
      <c r="AD507" s="1" t="s">
        <v>78</v>
      </c>
      <c r="AE507" s="1" t="s">
        <v>79</v>
      </c>
      <c r="AF507" s="1" t="s">
        <v>80</v>
      </c>
      <c r="AG507" s="1" t="s">
        <v>78</v>
      </c>
      <c r="AH507" s="1" t="s">
        <v>76</v>
      </c>
      <c r="AI507" s="1" t="s">
        <v>76</v>
      </c>
      <c r="AJ507" s="1" t="s">
        <v>81</v>
      </c>
      <c r="AK507" s="1" t="s">
        <v>82</v>
      </c>
      <c r="AL507" s="1" t="s">
        <v>83</v>
      </c>
      <c r="AM507" s="1" t="s">
        <v>114</v>
      </c>
      <c r="AN507" s="1" t="s">
        <v>81</v>
      </c>
      <c r="AO507" s="1" t="s">
        <v>91</v>
      </c>
      <c r="AP507" s="1" t="s">
        <v>81</v>
      </c>
    </row>
    <row r="508" spans="1:63" x14ac:dyDescent="0.15">
      <c r="A508" s="1" t="s">
        <v>63</v>
      </c>
      <c r="B508" s="1" t="s">
        <v>64</v>
      </c>
      <c r="C508" s="1">
        <v>2019005040</v>
      </c>
      <c r="D508" s="1" t="s">
        <v>377</v>
      </c>
      <c r="E508" s="1" t="s">
        <v>85</v>
      </c>
      <c r="F508" s="1">
        <v>66</v>
      </c>
      <c r="G508" s="1" t="s">
        <v>146</v>
      </c>
      <c r="H508" s="2" t="s">
        <v>147</v>
      </c>
      <c r="I508" s="1">
        <v>190408305</v>
      </c>
      <c r="J508">
        <v>20190408</v>
      </c>
      <c r="K508" s="9" t="s">
        <v>88</v>
      </c>
      <c r="L508" s="1">
        <v>12</v>
      </c>
      <c r="M508">
        <v>20190813</v>
      </c>
      <c r="N508" s="1" t="s">
        <v>378</v>
      </c>
      <c r="Q508" s="1" t="s">
        <v>379</v>
      </c>
      <c r="Y508" s="1" t="s">
        <v>76</v>
      </c>
      <c r="AJ508" s="1" t="s">
        <v>76</v>
      </c>
      <c r="AK508" s="1">
        <f>2/38</f>
        <v>5.2631578947368418E-2</v>
      </c>
      <c r="AL508" s="1" t="s">
        <v>98</v>
      </c>
      <c r="AO508" s="1" t="s">
        <v>91</v>
      </c>
      <c r="AR508" s="1" t="s">
        <v>98</v>
      </c>
      <c r="AS508" s="1" t="s">
        <v>144</v>
      </c>
      <c r="AT508" s="1">
        <f>4</f>
        <v>4</v>
      </c>
      <c r="AU508" s="1" t="s">
        <v>77</v>
      </c>
      <c r="AV508" s="1" t="s">
        <v>98</v>
      </c>
      <c r="AW508" s="1" t="s">
        <v>94</v>
      </c>
      <c r="AY508" s="1" t="s">
        <v>122</v>
      </c>
      <c r="AZ508" s="1" t="s">
        <v>77</v>
      </c>
      <c r="BA508" s="1" t="s">
        <v>98</v>
      </c>
      <c r="BB508" s="1" t="s">
        <v>76</v>
      </c>
      <c r="BC508" s="1" t="s">
        <v>180</v>
      </c>
    </row>
    <row r="509" spans="1:63" x14ac:dyDescent="0.15">
      <c r="A509" s="1" t="s">
        <v>63</v>
      </c>
      <c r="B509" s="1" t="s">
        <v>64</v>
      </c>
      <c r="C509" s="1">
        <v>2019005040</v>
      </c>
      <c r="D509" s="1" t="s">
        <v>377</v>
      </c>
      <c r="E509" s="1" t="s">
        <v>85</v>
      </c>
      <c r="F509" s="1">
        <v>66</v>
      </c>
      <c r="G509" s="1" t="s">
        <v>146</v>
      </c>
      <c r="H509" s="2" t="s">
        <v>147</v>
      </c>
      <c r="I509" s="1">
        <v>190408306</v>
      </c>
      <c r="J509">
        <v>20190408</v>
      </c>
      <c r="K509" s="9" t="s">
        <v>88</v>
      </c>
      <c r="L509" s="1">
        <v>12</v>
      </c>
      <c r="M509">
        <v>20190813</v>
      </c>
      <c r="N509" s="1" t="s">
        <v>378</v>
      </c>
      <c r="Q509" s="1" t="s">
        <v>379</v>
      </c>
      <c r="Y509" s="1" t="s">
        <v>76</v>
      </c>
      <c r="AJ509" s="1" t="s">
        <v>76</v>
      </c>
      <c r="AK509" s="1">
        <f>2/38</f>
        <v>5.2631578947368418E-2</v>
      </c>
      <c r="AL509" s="1" t="s">
        <v>98</v>
      </c>
      <c r="AO509" s="1" t="s">
        <v>91</v>
      </c>
      <c r="AR509" s="1" t="s">
        <v>98</v>
      </c>
      <c r="AS509" s="1" t="s">
        <v>144</v>
      </c>
      <c r="AT509" s="1">
        <f>4</f>
        <v>4</v>
      </c>
      <c r="AU509" s="1" t="s">
        <v>77</v>
      </c>
      <c r="AV509" s="1" t="s">
        <v>98</v>
      </c>
      <c r="AW509" s="1" t="s">
        <v>94</v>
      </c>
      <c r="AY509" s="1" t="s">
        <v>122</v>
      </c>
      <c r="AZ509" s="1" t="s">
        <v>77</v>
      </c>
      <c r="BA509" s="1" t="s">
        <v>98</v>
      </c>
      <c r="BB509" s="1" t="s">
        <v>76</v>
      </c>
      <c r="BC509" s="1" t="s">
        <v>180</v>
      </c>
    </row>
    <row r="510" spans="1:63" x14ac:dyDescent="0.15">
      <c r="A510" s="1" t="s">
        <v>63</v>
      </c>
      <c r="B510" s="1" t="s">
        <v>64</v>
      </c>
      <c r="C510" s="1">
        <v>2019005688</v>
      </c>
      <c r="D510" s="1" t="s">
        <v>380</v>
      </c>
      <c r="E510" s="1" t="s">
        <v>66</v>
      </c>
      <c r="F510" s="1">
        <v>30</v>
      </c>
      <c r="G510" s="1" t="s">
        <v>117</v>
      </c>
      <c r="H510" s="6" t="s">
        <v>118</v>
      </c>
      <c r="I510" s="1">
        <v>190409012</v>
      </c>
      <c r="J510">
        <v>20190408</v>
      </c>
      <c r="K510" s="9" t="s">
        <v>73</v>
      </c>
      <c r="L510" s="1">
        <v>3</v>
      </c>
      <c r="M510">
        <v>20190813</v>
      </c>
      <c r="N510" s="1" t="s">
        <v>111</v>
      </c>
      <c r="Q510" s="1" t="s">
        <v>112</v>
      </c>
      <c r="W510" s="1" t="s">
        <v>77</v>
      </c>
      <c r="X510" s="1" t="s">
        <v>91</v>
      </c>
      <c r="Y510" s="1" t="s">
        <v>76</v>
      </c>
      <c r="Z510" s="1" t="s">
        <v>77</v>
      </c>
      <c r="AA510" s="1" t="s">
        <v>92</v>
      </c>
      <c r="AB510" s="1" t="s">
        <v>91</v>
      </c>
      <c r="AC510" s="1" t="s">
        <v>76</v>
      </c>
      <c r="AD510" s="1" t="s">
        <v>78</v>
      </c>
      <c r="AE510" s="1" t="s">
        <v>79</v>
      </c>
      <c r="AF510" s="1" t="s">
        <v>80</v>
      </c>
      <c r="AG510" s="1" t="s">
        <v>78</v>
      </c>
      <c r="AH510" s="1" t="s">
        <v>76</v>
      </c>
      <c r="AI510" s="1" t="s">
        <v>76</v>
      </c>
      <c r="AJ510" s="1" t="s">
        <v>81</v>
      </c>
      <c r="AK510" s="1" t="s">
        <v>82</v>
      </c>
      <c r="AL510" s="1" t="s">
        <v>83</v>
      </c>
      <c r="AM510" s="1" t="s">
        <v>114</v>
      </c>
      <c r="AN510" s="1" t="s">
        <v>81</v>
      </c>
      <c r="AO510" s="1" t="s">
        <v>91</v>
      </c>
      <c r="AP510" s="1" t="s">
        <v>81</v>
      </c>
    </row>
    <row r="511" spans="1:63" x14ac:dyDescent="0.15">
      <c r="A511" s="1" t="s">
        <v>63</v>
      </c>
      <c r="B511" s="1" t="s">
        <v>64</v>
      </c>
      <c r="C511" s="1">
        <v>2019005768</v>
      </c>
      <c r="D511" s="1" t="s">
        <v>116</v>
      </c>
      <c r="E511" s="1" t="s">
        <v>66</v>
      </c>
      <c r="F511" s="1">
        <v>66</v>
      </c>
      <c r="G511" s="1" t="s">
        <v>117</v>
      </c>
      <c r="H511" s="6" t="s">
        <v>118</v>
      </c>
      <c r="I511" s="1">
        <v>190410001</v>
      </c>
      <c r="J511">
        <v>20190409</v>
      </c>
      <c r="K511" s="9" t="s">
        <v>73</v>
      </c>
      <c r="L511" s="1">
        <v>3</v>
      </c>
      <c r="M511">
        <v>20190813</v>
      </c>
      <c r="N511" s="1" t="s">
        <v>101</v>
      </c>
      <c r="Q511" s="1" t="s">
        <v>102</v>
      </c>
      <c r="Y511" s="1" t="s">
        <v>77</v>
      </c>
      <c r="Z511" s="1">
        <f>4</f>
        <v>4</v>
      </c>
      <c r="AD511" s="1" t="s">
        <v>105</v>
      </c>
      <c r="AE511" s="1">
        <f>32/4</f>
        <v>8</v>
      </c>
      <c r="AF511" s="1">
        <f>16/2</f>
        <v>8</v>
      </c>
      <c r="AH511" s="1" t="s">
        <v>76</v>
      </c>
      <c r="AI511" s="1" t="s">
        <v>76</v>
      </c>
      <c r="AJ511" s="1" t="s">
        <v>81</v>
      </c>
      <c r="AL511" s="1">
        <f>1</f>
        <v>1</v>
      </c>
      <c r="AM511" s="1" t="s">
        <v>122</v>
      </c>
      <c r="AN511" s="1">
        <f>16</f>
        <v>16</v>
      </c>
      <c r="AQ511" s="1" t="s">
        <v>77</v>
      </c>
      <c r="BG511" s="1">
        <f>64</f>
        <v>64</v>
      </c>
      <c r="BH511" s="1" t="s">
        <v>76</v>
      </c>
      <c r="BI511" s="1" t="s">
        <v>91</v>
      </c>
    </row>
    <row r="512" spans="1:63" x14ac:dyDescent="0.15">
      <c r="A512" s="1" t="s">
        <v>63</v>
      </c>
      <c r="B512" s="1" t="s">
        <v>64</v>
      </c>
      <c r="C512" s="1">
        <v>2019005860</v>
      </c>
      <c r="D512" s="1" t="s">
        <v>115</v>
      </c>
      <c r="E512" s="1" t="s">
        <v>66</v>
      </c>
      <c r="F512" s="1">
        <v>64</v>
      </c>
      <c r="G512" s="1" t="s">
        <v>67</v>
      </c>
      <c r="H512" s="2" t="s">
        <v>68</v>
      </c>
      <c r="I512" s="1">
        <v>190410018</v>
      </c>
      <c r="J512">
        <v>20190410</v>
      </c>
      <c r="K512" s="9" t="s">
        <v>73</v>
      </c>
      <c r="L512" s="1">
        <v>3</v>
      </c>
      <c r="M512">
        <v>20190813</v>
      </c>
      <c r="N512" s="1" t="s">
        <v>101</v>
      </c>
      <c r="Q512" s="1" t="s">
        <v>102</v>
      </c>
      <c r="Y512" s="1" t="s">
        <v>77</v>
      </c>
      <c r="Z512" s="1">
        <f>2</f>
        <v>2</v>
      </c>
      <c r="AD512" s="1" t="s">
        <v>105</v>
      </c>
      <c r="AE512" s="1" t="s">
        <v>106</v>
      </c>
      <c r="AF512" s="1">
        <f>16/2</f>
        <v>8</v>
      </c>
      <c r="AH512" s="1" t="s">
        <v>76</v>
      </c>
      <c r="AI512" s="1" t="s">
        <v>76</v>
      </c>
      <c r="AJ512" s="1" t="s">
        <v>81</v>
      </c>
      <c r="AL512" s="1">
        <f>0.5</f>
        <v>0.5</v>
      </c>
      <c r="AM512" s="1" t="s">
        <v>122</v>
      </c>
      <c r="AN512" s="1">
        <f>2</f>
        <v>2</v>
      </c>
      <c r="AQ512" s="1" t="s">
        <v>77</v>
      </c>
      <c r="BG512" s="1" t="s">
        <v>91</v>
      </c>
      <c r="BH512" s="1" t="s">
        <v>76</v>
      </c>
      <c r="BI512" s="1" t="s">
        <v>91</v>
      </c>
    </row>
    <row r="513" spans="1:63" x14ac:dyDescent="0.15">
      <c r="A513" s="1" t="s">
        <v>63</v>
      </c>
      <c r="B513" s="1" t="s">
        <v>64</v>
      </c>
      <c r="C513" s="1">
        <v>2019005860</v>
      </c>
      <c r="D513" s="1" t="s">
        <v>115</v>
      </c>
      <c r="E513" s="1" t="s">
        <v>66</v>
      </c>
      <c r="F513" s="1">
        <v>64</v>
      </c>
      <c r="G513" s="1" t="s">
        <v>67</v>
      </c>
      <c r="H513" s="2" t="s">
        <v>68</v>
      </c>
      <c r="I513" s="1">
        <v>190410018</v>
      </c>
      <c r="J513">
        <v>20190410</v>
      </c>
      <c r="K513" s="9" t="s">
        <v>73</v>
      </c>
      <c r="L513" s="1">
        <v>3</v>
      </c>
      <c r="M513">
        <v>20190813</v>
      </c>
      <c r="N513" s="1" t="s">
        <v>239</v>
      </c>
      <c r="Q513" s="1" t="s">
        <v>240</v>
      </c>
      <c r="W513" s="1" t="s">
        <v>98</v>
      </c>
      <c r="X513" s="1" t="s">
        <v>92</v>
      </c>
      <c r="Y513" s="1" t="s">
        <v>76</v>
      </c>
      <c r="Z513" s="1" t="s">
        <v>77</v>
      </c>
      <c r="AA513" s="1" t="s">
        <v>92</v>
      </c>
      <c r="AB513" s="1" t="s">
        <v>92</v>
      </c>
      <c r="AC513" s="1" t="s">
        <v>76</v>
      </c>
      <c r="AD513" s="1" t="s">
        <v>78</v>
      </c>
      <c r="AE513" s="1" t="s">
        <v>79</v>
      </c>
      <c r="AF513" s="1" t="s">
        <v>80</v>
      </c>
      <c r="AG513" s="1">
        <f>32/1</f>
        <v>32</v>
      </c>
      <c r="AH513" s="1" t="s">
        <v>76</v>
      </c>
      <c r="AI513" s="1" t="s">
        <v>76</v>
      </c>
      <c r="AJ513" s="1" t="s">
        <v>81</v>
      </c>
      <c r="AK513" s="1" t="s">
        <v>82</v>
      </c>
      <c r="AL513" s="1">
        <f>1</f>
        <v>1</v>
      </c>
      <c r="AM513" s="1">
        <f>0.5</f>
        <v>0.5</v>
      </c>
      <c r="AN513" s="1" t="s">
        <v>81</v>
      </c>
      <c r="AO513" s="1" t="s">
        <v>92</v>
      </c>
      <c r="AP513" s="1" t="s">
        <v>81</v>
      </c>
    </row>
    <row r="514" spans="1:63" x14ac:dyDescent="0.15">
      <c r="A514" s="1" t="s">
        <v>63</v>
      </c>
      <c r="B514" s="1" t="s">
        <v>64</v>
      </c>
      <c r="C514" s="1">
        <v>2019005200</v>
      </c>
      <c r="D514" s="1" t="s">
        <v>381</v>
      </c>
      <c r="E514" s="1" t="s">
        <v>85</v>
      </c>
      <c r="F514" s="1">
        <v>89</v>
      </c>
      <c r="G514" s="1" t="s">
        <v>67</v>
      </c>
      <c r="H514" s="2" t="s">
        <v>68</v>
      </c>
      <c r="I514" s="1">
        <v>190410019</v>
      </c>
      <c r="J514">
        <v>20190410</v>
      </c>
      <c r="K514" s="9" t="s">
        <v>73</v>
      </c>
      <c r="L514" s="1">
        <v>3</v>
      </c>
      <c r="M514">
        <v>20190813</v>
      </c>
      <c r="N514" s="1" t="s">
        <v>89</v>
      </c>
      <c r="Q514" s="1" t="s">
        <v>90</v>
      </c>
      <c r="W514" s="1" t="s">
        <v>98</v>
      </c>
      <c r="X514" s="1" t="s">
        <v>92</v>
      </c>
      <c r="Y514" s="1" t="s">
        <v>76</v>
      </c>
      <c r="Z514" s="1" t="s">
        <v>92</v>
      </c>
      <c r="AA514" s="1" t="s">
        <v>92</v>
      </c>
      <c r="AB514" s="1">
        <f>16</f>
        <v>16</v>
      </c>
      <c r="AC514" s="1" t="s">
        <v>95</v>
      </c>
      <c r="AD514" s="1" t="s">
        <v>113</v>
      </c>
      <c r="AE514" s="1" t="s">
        <v>79</v>
      </c>
      <c r="AF514" s="1" t="s">
        <v>96</v>
      </c>
      <c r="AG514" s="1" t="s">
        <v>113</v>
      </c>
      <c r="AH514" s="1" t="s">
        <v>76</v>
      </c>
      <c r="AI514" s="1" t="s">
        <v>76</v>
      </c>
      <c r="AJ514" s="1" t="s">
        <v>81</v>
      </c>
      <c r="AK514" s="1" t="s">
        <v>97</v>
      </c>
      <c r="AL514" s="1" t="s">
        <v>98</v>
      </c>
      <c r="AM514" s="1" t="s">
        <v>99</v>
      </c>
      <c r="AN514" s="1" t="s">
        <v>92</v>
      </c>
      <c r="AO514" s="1" t="s">
        <v>91</v>
      </c>
      <c r="AP514" s="1" t="s">
        <v>81</v>
      </c>
    </row>
    <row r="515" spans="1:63" x14ac:dyDescent="0.15">
      <c r="A515" s="1" t="s">
        <v>63</v>
      </c>
      <c r="B515" s="1" t="s">
        <v>64</v>
      </c>
      <c r="C515" s="1">
        <v>2019005860</v>
      </c>
      <c r="D515" s="1" t="s">
        <v>115</v>
      </c>
      <c r="E515" s="1" t="s">
        <v>66</v>
      </c>
      <c r="F515" s="1">
        <v>64</v>
      </c>
      <c r="G515" s="1" t="s">
        <v>67</v>
      </c>
      <c r="H515" s="2" t="s">
        <v>68</v>
      </c>
      <c r="I515" s="1">
        <v>190410020</v>
      </c>
      <c r="J515">
        <v>20190410</v>
      </c>
      <c r="K515" s="9" t="s">
        <v>69</v>
      </c>
      <c r="L515" s="1">
        <v>11</v>
      </c>
      <c r="M515">
        <v>20190813</v>
      </c>
      <c r="N515" s="1" t="s">
        <v>111</v>
      </c>
      <c r="Q515" s="1" t="s">
        <v>112</v>
      </c>
      <c r="W515" s="1">
        <f>4</f>
        <v>4</v>
      </c>
      <c r="X515" s="1" t="s">
        <v>91</v>
      </c>
      <c r="Y515" s="1" t="s">
        <v>76</v>
      </c>
      <c r="Z515" s="1" t="s">
        <v>77</v>
      </c>
      <c r="AA515" s="1" t="s">
        <v>92</v>
      </c>
      <c r="AB515" s="1" t="s">
        <v>91</v>
      </c>
      <c r="AC515" s="1" t="s">
        <v>76</v>
      </c>
      <c r="AD515" s="1" t="s">
        <v>78</v>
      </c>
      <c r="AE515" s="1" t="s">
        <v>79</v>
      </c>
      <c r="AF515" s="1">
        <f>16/2</f>
        <v>8</v>
      </c>
      <c r="AG515" s="1">
        <f>32/1</f>
        <v>32</v>
      </c>
      <c r="AH515" s="1" t="s">
        <v>76</v>
      </c>
      <c r="AI515" s="1" t="s">
        <v>76</v>
      </c>
      <c r="AJ515" s="1" t="s">
        <v>81</v>
      </c>
      <c r="AK515" s="1" t="s">
        <v>97</v>
      </c>
      <c r="AL515" s="1">
        <f>1</f>
        <v>1</v>
      </c>
      <c r="AM515" s="1">
        <f>0.5</f>
        <v>0.5</v>
      </c>
      <c r="AN515" s="1" t="s">
        <v>81</v>
      </c>
      <c r="AP515" s="1" t="s">
        <v>81</v>
      </c>
      <c r="BF515" s="1" t="s">
        <v>129</v>
      </c>
    </row>
    <row r="516" spans="1:63" x14ac:dyDescent="0.15">
      <c r="A516" s="1" t="s">
        <v>63</v>
      </c>
      <c r="B516" s="1" t="s">
        <v>64</v>
      </c>
      <c r="C516" s="1">
        <v>2019005200</v>
      </c>
      <c r="D516" s="1" t="s">
        <v>381</v>
      </c>
      <c r="E516" s="1" t="s">
        <v>85</v>
      </c>
      <c r="F516" s="1">
        <v>89</v>
      </c>
      <c r="G516" s="1" t="s">
        <v>67</v>
      </c>
      <c r="H516" s="2" t="s">
        <v>68</v>
      </c>
      <c r="I516" s="1">
        <v>190410023</v>
      </c>
      <c r="J516">
        <v>20190410</v>
      </c>
      <c r="K516" s="9" t="s">
        <v>69</v>
      </c>
      <c r="L516" s="1">
        <v>11</v>
      </c>
      <c r="M516">
        <v>20190813</v>
      </c>
      <c r="N516" s="1" t="s">
        <v>232</v>
      </c>
      <c r="Q516" s="1" t="s">
        <v>233</v>
      </c>
      <c r="BK516" s="1" t="s">
        <v>76</v>
      </c>
    </row>
    <row r="517" spans="1:63" x14ac:dyDescent="0.15">
      <c r="A517" s="1" t="s">
        <v>63</v>
      </c>
      <c r="B517" s="1" t="s">
        <v>64</v>
      </c>
      <c r="C517" s="1">
        <v>2019005895</v>
      </c>
      <c r="D517" s="1" t="s">
        <v>382</v>
      </c>
      <c r="E517" s="1" t="s">
        <v>66</v>
      </c>
      <c r="F517" s="1">
        <v>76</v>
      </c>
      <c r="G517" s="1" t="s">
        <v>140</v>
      </c>
      <c r="H517" s="2" t="s">
        <v>141</v>
      </c>
      <c r="I517" s="1">
        <v>190411003</v>
      </c>
      <c r="J517">
        <v>20190410</v>
      </c>
      <c r="K517" s="9" t="s">
        <v>73</v>
      </c>
      <c r="L517" s="1">
        <v>3</v>
      </c>
      <c r="M517">
        <v>20190813</v>
      </c>
      <c r="N517" s="1" t="s">
        <v>101</v>
      </c>
      <c r="Q517" s="1" t="s">
        <v>102</v>
      </c>
      <c r="Y517" s="1" t="s">
        <v>77</v>
      </c>
      <c r="Z517" s="1">
        <f>2</f>
        <v>2</v>
      </c>
      <c r="AD517" s="1" t="s">
        <v>105</v>
      </c>
      <c r="AE517" s="1" t="s">
        <v>106</v>
      </c>
      <c r="AF517" s="1">
        <f>16/2</f>
        <v>8</v>
      </c>
      <c r="AH517" s="1" t="s">
        <v>76</v>
      </c>
      <c r="AI517" s="1">
        <f>2</f>
        <v>2</v>
      </c>
      <c r="AJ517" s="1" t="s">
        <v>81</v>
      </c>
      <c r="AL517" s="1" t="s">
        <v>122</v>
      </c>
      <c r="AM517" s="1" t="s">
        <v>122</v>
      </c>
      <c r="AN517" s="1">
        <f>2</f>
        <v>2</v>
      </c>
      <c r="AQ517" s="1" t="s">
        <v>77</v>
      </c>
      <c r="BG517" s="1" t="s">
        <v>91</v>
      </c>
      <c r="BH517" s="1" t="s">
        <v>76</v>
      </c>
      <c r="BI517" s="1" t="s">
        <v>91</v>
      </c>
    </row>
    <row r="518" spans="1:63" x14ac:dyDescent="0.15">
      <c r="A518" s="1" t="s">
        <v>63</v>
      </c>
      <c r="B518" s="1" t="s">
        <v>64</v>
      </c>
      <c r="C518" s="1">
        <v>2019005932</v>
      </c>
      <c r="D518" s="1" t="s">
        <v>383</v>
      </c>
      <c r="E518" s="1" t="s">
        <v>85</v>
      </c>
      <c r="F518" s="1">
        <v>83</v>
      </c>
      <c r="G518" s="1" t="s">
        <v>117</v>
      </c>
      <c r="H518" s="6" t="s">
        <v>118</v>
      </c>
      <c r="I518" s="1">
        <v>190412003</v>
      </c>
      <c r="J518">
        <v>20190411</v>
      </c>
      <c r="K518" s="9" t="s">
        <v>73</v>
      </c>
      <c r="L518" s="1">
        <v>3</v>
      </c>
      <c r="M518">
        <v>20190813</v>
      </c>
      <c r="N518" s="1" t="s">
        <v>111</v>
      </c>
      <c r="Q518" s="1" t="s">
        <v>112</v>
      </c>
      <c r="W518" s="1" t="s">
        <v>77</v>
      </c>
      <c r="X518" s="1" t="s">
        <v>91</v>
      </c>
      <c r="Y518" s="1" t="s">
        <v>76</v>
      </c>
      <c r="Z518" s="1" t="s">
        <v>77</v>
      </c>
      <c r="AB518" s="1" t="s">
        <v>91</v>
      </c>
      <c r="AC518" s="1" t="s">
        <v>76</v>
      </c>
      <c r="AD518" s="1" t="s">
        <v>78</v>
      </c>
      <c r="AE518" s="1" t="s">
        <v>79</v>
      </c>
      <c r="AF518" s="1" t="s">
        <v>80</v>
      </c>
      <c r="AG518" s="1" t="s">
        <v>78</v>
      </c>
      <c r="AH518" s="1" t="s">
        <v>76</v>
      </c>
      <c r="AI518" s="1" t="s">
        <v>76</v>
      </c>
      <c r="AJ518" s="1" t="s">
        <v>81</v>
      </c>
      <c r="AK518" s="1" t="s">
        <v>82</v>
      </c>
      <c r="AL518" s="1" t="s">
        <v>83</v>
      </c>
      <c r="AM518" s="1" t="s">
        <v>114</v>
      </c>
      <c r="AN518" s="1" t="s">
        <v>81</v>
      </c>
      <c r="AO518" s="1" t="s">
        <v>91</v>
      </c>
      <c r="AP518" s="1" t="s">
        <v>81</v>
      </c>
    </row>
    <row r="519" spans="1:63" x14ac:dyDescent="0.15">
      <c r="A519" s="1" t="s">
        <v>63</v>
      </c>
      <c r="B519" s="1" t="s">
        <v>64</v>
      </c>
      <c r="C519" s="1">
        <v>2019005581</v>
      </c>
      <c r="D519" s="1" t="s">
        <v>384</v>
      </c>
      <c r="E519" s="1" t="s">
        <v>85</v>
      </c>
      <c r="F519" s="1">
        <v>69</v>
      </c>
      <c r="G519" s="1" t="s">
        <v>86</v>
      </c>
      <c r="H519" s="6" t="s">
        <v>87</v>
      </c>
      <c r="I519" s="1">
        <v>190412005</v>
      </c>
      <c r="J519">
        <v>20190411</v>
      </c>
      <c r="K519" s="9" t="s">
        <v>73</v>
      </c>
      <c r="L519" s="1">
        <v>3</v>
      </c>
      <c r="M519">
        <v>20190813</v>
      </c>
      <c r="N519" s="1" t="s">
        <v>101</v>
      </c>
      <c r="Q519" s="1" t="s">
        <v>102</v>
      </c>
      <c r="Y519" s="1" t="s">
        <v>77</v>
      </c>
      <c r="Z519" s="1">
        <f>2</f>
        <v>2</v>
      </c>
      <c r="AD519" s="1" t="s">
        <v>105</v>
      </c>
      <c r="AE519" s="1" t="s">
        <v>106</v>
      </c>
      <c r="AF519" s="1">
        <f>16/2</f>
        <v>8</v>
      </c>
      <c r="AH519" s="1" t="s">
        <v>76</v>
      </c>
      <c r="AI519" s="1" t="s">
        <v>76</v>
      </c>
      <c r="AJ519" s="1" t="s">
        <v>81</v>
      </c>
      <c r="AL519" s="1">
        <f>0.5</f>
        <v>0.5</v>
      </c>
      <c r="AM519" s="1" t="s">
        <v>122</v>
      </c>
      <c r="AN519" s="1">
        <f>2</f>
        <v>2</v>
      </c>
      <c r="AQ519" s="1" t="s">
        <v>77</v>
      </c>
      <c r="BG519" s="1" t="s">
        <v>91</v>
      </c>
      <c r="BH519" s="1" t="s">
        <v>76</v>
      </c>
      <c r="BI519" s="1" t="s">
        <v>91</v>
      </c>
    </row>
    <row r="520" spans="1:63" x14ac:dyDescent="0.15">
      <c r="A520" s="1" t="s">
        <v>63</v>
      </c>
      <c r="B520" s="1" t="s">
        <v>64</v>
      </c>
      <c r="C520" s="1">
        <v>2019004520</v>
      </c>
      <c r="D520" s="1" t="s">
        <v>339</v>
      </c>
      <c r="E520" s="1" t="s">
        <v>66</v>
      </c>
      <c r="F520" s="1">
        <v>77</v>
      </c>
      <c r="G520" s="1" t="s">
        <v>86</v>
      </c>
      <c r="H520" s="6" t="s">
        <v>87</v>
      </c>
      <c r="I520" s="1">
        <v>190412021</v>
      </c>
      <c r="J520">
        <v>20190412</v>
      </c>
      <c r="K520" s="9" t="s">
        <v>73</v>
      </c>
      <c r="L520" s="1">
        <v>3</v>
      </c>
      <c r="M520">
        <v>20190813</v>
      </c>
      <c r="N520" s="1" t="s">
        <v>158</v>
      </c>
      <c r="Q520" s="1" t="s">
        <v>159</v>
      </c>
      <c r="W520" s="1" t="s">
        <v>98</v>
      </c>
      <c r="X520" s="1" t="s">
        <v>92</v>
      </c>
      <c r="Y520" s="1" t="s">
        <v>76</v>
      </c>
      <c r="Z520" s="1" t="s">
        <v>92</v>
      </c>
      <c r="AA520" s="1" t="s">
        <v>92</v>
      </c>
      <c r="AB520" s="1" t="s">
        <v>92</v>
      </c>
      <c r="AC520" s="1" t="s">
        <v>95</v>
      </c>
      <c r="AD520" s="1">
        <f>16/8</f>
        <v>2</v>
      </c>
      <c r="AE520" s="1" t="s">
        <v>79</v>
      </c>
      <c r="AF520" s="1">
        <f>64/2</f>
        <v>32</v>
      </c>
      <c r="AG520" s="1" t="s">
        <v>113</v>
      </c>
      <c r="AH520" s="1" t="s">
        <v>76</v>
      </c>
      <c r="AI520" s="1" t="s">
        <v>76</v>
      </c>
      <c r="AJ520" s="1" t="s">
        <v>81</v>
      </c>
      <c r="AK520" s="1">
        <f>2/38</f>
        <v>5.2631578947368418E-2</v>
      </c>
      <c r="AL520" s="1">
        <f>1</f>
        <v>1</v>
      </c>
      <c r="AM520" s="1">
        <f>0.5</f>
        <v>0.5</v>
      </c>
      <c r="AN520" s="1" t="s">
        <v>92</v>
      </c>
      <c r="AO520" s="1" t="s">
        <v>91</v>
      </c>
      <c r="AP520" s="1" t="s">
        <v>81</v>
      </c>
    </row>
    <row r="521" spans="1:63" x14ac:dyDescent="0.15">
      <c r="A521" s="1" t="s">
        <v>63</v>
      </c>
      <c r="B521" s="1" t="s">
        <v>64</v>
      </c>
      <c r="C521" s="1">
        <v>2019006040</v>
      </c>
      <c r="D521" s="1" t="s">
        <v>385</v>
      </c>
      <c r="E521" s="1" t="s">
        <v>66</v>
      </c>
      <c r="F521" s="1">
        <v>55</v>
      </c>
      <c r="G521" s="1" t="s">
        <v>127</v>
      </c>
      <c r="H521" s="2" t="s">
        <v>128</v>
      </c>
      <c r="I521" s="1">
        <v>190412025</v>
      </c>
      <c r="J521">
        <v>20190412</v>
      </c>
      <c r="K521" s="9" t="s">
        <v>69</v>
      </c>
      <c r="L521" s="1">
        <v>11</v>
      </c>
      <c r="M521">
        <v>20190813</v>
      </c>
      <c r="N521" s="1" t="s">
        <v>89</v>
      </c>
      <c r="Q521" s="1" t="s">
        <v>90</v>
      </c>
      <c r="W521" s="1" t="s">
        <v>77</v>
      </c>
      <c r="X521" s="1" t="s">
        <v>92</v>
      </c>
      <c r="Y521" s="1" t="s">
        <v>76</v>
      </c>
      <c r="Z521" s="1" t="s">
        <v>77</v>
      </c>
      <c r="AA521" s="1" t="s">
        <v>92</v>
      </c>
      <c r="AB521" s="1" t="s">
        <v>91</v>
      </c>
      <c r="AC521" s="1" t="s">
        <v>76</v>
      </c>
      <c r="AD521" s="1" t="s">
        <v>78</v>
      </c>
      <c r="AE521" s="1" t="s">
        <v>79</v>
      </c>
      <c r="AF521" s="1">
        <f>16/2</f>
        <v>8</v>
      </c>
      <c r="AG521" s="1">
        <f>32/1</f>
        <v>32</v>
      </c>
      <c r="AH521" s="1" t="s">
        <v>76</v>
      </c>
      <c r="AI521" s="1" t="s">
        <v>76</v>
      </c>
      <c r="AJ521" s="1" t="s">
        <v>81</v>
      </c>
      <c r="AK521" s="1">
        <f>2/38</f>
        <v>5.2631578947368418E-2</v>
      </c>
      <c r="AL521" s="1">
        <f>1</f>
        <v>1</v>
      </c>
      <c r="AM521" s="1">
        <f>0.5</f>
        <v>0.5</v>
      </c>
      <c r="AN521" s="1" t="s">
        <v>81</v>
      </c>
      <c r="AP521" s="1" t="s">
        <v>81</v>
      </c>
      <c r="BF521" s="1" t="s">
        <v>129</v>
      </c>
    </row>
    <row r="522" spans="1:63" x14ac:dyDescent="0.15">
      <c r="A522" s="1" t="s">
        <v>63</v>
      </c>
      <c r="B522" s="1" t="s">
        <v>64</v>
      </c>
      <c r="C522" s="1">
        <v>2019003870</v>
      </c>
      <c r="D522" s="1" t="s">
        <v>329</v>
      </c>
      <c r="E522" s="1" t="s">
        <v>66</v>
      </c>
      <c r="F522" s="1">
        <v>55</v>
      </c>
      <c r="G522" s="1" t="s">
        <v>86</v>
      </c>
      <c r="H522" s="6" t="s">
        <v>87</v>
      </c>
      <c r="I522" s="1">
        <v>190412026</v>
      </c>
      <c r="J522">
        <v>20190412</v>
      </c>
      <c r="K522" s="9" t="s">
        <v>73</v>
      </c>
      <c r="L522" s="1">
        <v>3</v>
      </c>
      <c r="M522">
        <v>20190813</v>
      </c>
      <c r="N522" s="1" t="s">
        <v>142</v>
      </c>
      <c r="Q522" s="1" t="s">
        <v>143</v>
      </c>
      <c r="Y522" s="1" t="s">
        <v>76</v>
      </c>
      <c r="AB522" s="1">
        <f>8</f>
        <v>8</v>
      </c>
      <c r="AJ522" s="1" t="s">
        <v>76</v>
      </c>
      <c r="AK522" s="1" t="s">
        <v>82</v>
      </c>
      <c r="AL522" s="1" t="s">
        <v>136</v>
      </c>
      <c r="AO522" s="1" t="s">
        <v>91</v>
      </c>
      <c r="AR522" s="1" t="s">
        <v>98</v>
      </c>
      <c r="AS522" s="1" t="s">
        <v>144</v>
      </c>
      <c r="AT522" s="1" t="s">
        <v>94</v>
      </c>
      <c r="AU522" s="1" t="s">
        <v>77</v>
      </c>
      <c r="AW522" s="1" t="s">
        <v>76</v>
      </c>
      <c r="AY522" s="1" t="s">
        <v>122</v>
      </c>
      <c r="AZ522" s="1" t="s">
        <v>77</v>
      </c>
      <c r="BA522" s="1" t="s">
        <v>98</v>
      </c>
      <c r="BB522" s="1" t="s">
        <v>76</v>
      </c>
      <c r="BC522" s="1" t="s">
        <v>83</v>
      </c>
    </row>
    <row r="523" spans="1:63" x14ac:dyDescent="0.15">
      <c r="A523" s="1" t="s">
        <v>63</v>
      </c>
      <c r="B523" s="1" t="s">
        <v>64</v>
      </c>
      <c r="C523" s="1">
        <v>2019004520</v>
      </c>
      <c r="D523" s="1" t="s">
        <v>339</v>
      </c>
      <c r="E523" s="1" t="s">
        <v>66</v>
      </c>
      <c r="F523" s="1">
        <v>77</v>
      </c>
      <c r="G523" s="1" t="s">
        <v>86</v>
      </c>
      <c r="H523" s="6" t="s">
        <v>87</v>
      </c>
      <c r="I523" s="1">
        <v>190413001</v>
      </c>
      <c r="J523">
        <v>20190412</v>
      </c>
      <c r="K523" s="9" t="s">
        <v>69</v>
      </c>
      <c r="L523" s="1">
        <v>11</v>
      </c>
      <c r="M523">
        <v>20190813</v>
      </c>
      <c r="N523" s="1" t="s">
        <v>186</v>
      </c>
      <c r="Q523" s="1" t="s">
        <v>187</v>
      </c>
      <c r="BK523" s="1" t="s">
        <v>76</v>
      </c>
    </row>
    <row r="524" spans="1:63" x14ac:dyDescent="0.15">
      <c r="A524" s="1" t="s">
        <v>63</v>
      </c>
      <c r="B524" s="1" t="s">
        <v>64</v>
      </c>
      <c r="C524" s="1">
        <v>2019004520</v>
      </c>
      <c r="D524" s="1" t="s">
        <v>339</v>
      </c>
      <c r="E524" s="1" t="s">
        <v>66</v>
      </c>
      <c r="F524" s="1">
        <v>77</v>
      </c>
      <c r="G524" s="1" t="s">
        <v>86</v>
      </c>
      <c r="H524" s="6" t="s">
        <v>87</v>
      </c>
      <c r="I524" s="1">
        <v>190413001</v>
      </c>
      <c r="J524">
        <v>20190412</v>
      </c>
      <c r="K524" s="9" t="s">
        <v>69</v>
      </c>
      <c r="L524" s="1">
        <v>11</v>
      </c>
      <c r="M524">
        <v>20190813</v>
      </c>
      <c r="N524" s="1" t="s">
        <v>160</v>
      </c>
      <c r="Q524" s="1" t="s">
        <v>161</v>
      </c>
      <c r="AA524" s="1" t="s">
        <v>94</v>
      </c>
      <c r="AL524" s="1" t="s">
        <v>94</v>
      </c>
      <c r="AM524" s="1" t="s">
        <v>99</v>
      </c>
      <c r="AP524" s="1">
        <f>8</f>
        <v>8</v>
      </c>
      <c r="AS524" s="1" t="s">
        <v>98</v>
      </c>
      <c r="AU524" s="1" t="s">
        <v>76</v>
      </c>
      <c r="AW524" s="1">
        <f>32</f>
        <v>32</v>
      </c>
      <c r="AX524" s="1" t="s">
        <v>92</v>
      </c>
      <c r="AZ524" s="1" t="s">
        <v>77</v>
      </c>
      <c r="BB524" s="1" t="s">
        <v>76</v>
      </c>
      <c r="BD524" s="1" t="s">
        <v>302</v>
      </c>
      <c r="BE524" s="1" t="s">
        <v>163</v>
      </c>
      <c r="BF524" s="1" t="s">
        <v>103</v>
      </c>
    </row>
    <row r="525" spans="1:63" x14ac:dyDescent="0.15">
      <c r="A525" s="1" t="s">
        <v>63</v>
      </c>
      <c r="B525" s="1" t="s">
        <v>64</v>
      </c>
      <c r="C525" s="1">
        <v>2019004520</v>
      </c>
      <c r="D525" s="1" t="s">
        <v>339</v>
      </c>
      <c r="E525" s="1" t="s">
        <v>66</v>
      </c>
      <c r="F525" s="1">
        <v>77</v>
      </c>
      <c r="G525" s="1" t="s">
        <v>86</v>
      </c>
      <c r="H525" s="6" t="s">
        <v>87</v>
      </c>
      <c r="I525" s="1">
        <v>190413006</v>
      </c>
      <c r="J525">
        <v>20190412</v>
      </c>
      <c r="K525" s="9" t="s">
        <v>73</v>
      </c>
      <c r="L525" s="1">
        <v>3</v>
      </c>
      <c r="M525">
        <v>20190813</v>
      </c>
      <c r="N525" s="1" t="s">
        <v>89</v>
      </c>
      <c r="Q525" s="1" t="s">
        <v>90</v>
      </c>
      <c r="W525" s="1" t="s">
        <v>98</v>
      </c>
      <c r="X525" s="1" t="s">
        <v>92</v>
      </c>
      <c r="Y525" s="1" t="s">
        <v>76</v>
      </c>
      <c r="Z525" s="1">
        <f>16</f>
        <v>16</v>
      </c>
      <c r="AA525" s="1" t="s">
        <v>92</v>
      </c>
      <c r="AB525" s="1" t="s">
        <v>91</v>
      </c>
      <c r="AC525" s="1" t="s">
        <v>95</v>
      </c>
      <c r="AD525" s="1">
        <f>16/8</f>
        <v>2</v>
      </c>
      <c r="AE525" s="1" t="s">
        <v>79</v>
      </c>
      <c r="AF525" s="1">
        <f>16/2</f>
        <v>8</v>
      </c>
      <c r="AG525" s="1">
        <f>8/4</f>
        <v>2</v>
      </c>
      <c r="AH525" s="1" t="s">
        <v>76</v>
      </c>
      <c r="AI525" s="1" t="s">
        <v>76</v>
      </c>
      <c r="AJ525" s="1" t="s">
        <v>81</v>
      </c>
      <c r="AK525" s="1" t="s">
        <v>82</v>
      </c>
      <c r="AL525" s="1">
        <f>1</f>
        <v>1</v>
      </c>
      <c r="AM525" s="1">
        <f>0.5</f>
        <v>0.5</v>
      </c>
      <c r="AN525" s="1">
        <f>8</f>
        <v>8</v>
      </c>
      <c r="AO525" s="1" t="s">
        <v>91</v>
      </c>
      <c r="AP525" s="1" t="s">
        <v>81</v>
      </c>
    </row>
    <row r="526" spans="1:63" x14ac:dyDescent="0.15">
      <c r="A526" s="1" t="s">
        <v>63</v>
      </c>
      <c r="B526" s="1" t="s">
        <v>64</v>
      </c>
      <c r="C526" s="1">
        <v>2019003870</v>
      </c>
      <c r="D526" s="1" t="s">
        <v>329</v>
      </c>
      <c r="E526" s="1" t="s">
        <v>66</v>
      </c>
      <c r="F526" s="1">
        <v>55</v>
      </c>
      <c r="G526" s="1" t="s">
        <v>86</v>
      </c>
      <c r="H526" s="6" t="s">
        <v>87</v>
      </c>
      <c r="I526" s="1">
        <v>190414003</v>
      </c>
      <c r="J526">
        <v>20190413</v>
      </c>
      <c r="K526" s="9" t="s">
        <v>73</v>
      </c>
      <c r="L526" s="1">
        <v>3</v>
      </c>
      <c r="M526">
        <v>20190813</v>
      </c>
      <c r="N526" s="1" t="s">
        <v>142</v>
      </c>
      <c r="Q526" s="1" t="s">
        <v>143</v>
      </c>
      <c r="Y526" s="1" t="s">
        <v>76</v>
      </c>
      <c r="AB526" s="1" t="s">
        <v>94</v>
      </c>
      <c r="AJ526" s="1" t="s">
        <v>76</v>
      </c>
      <c r="AK526" s="1" t="s">
        <v>82</v>
      </c>
      <c r="AL526" s="1" t="s">
        <v>136</v>
      </c>
      <c r="AO526" s="1" t="s">
        <v>91</v>
      </c>
      <c r="AR526" s="1" t="s">
        <v>98</v>
      </c>
      <c r="AS526" s="1" t="s">
        <v>144</v>
      </c>
      <c r="AT526" s="1" t="s">
        <v>94</v>
      </c>
      <c r="AU526" s="1" t="s">
        <v>77</v>
      </c>
      <c r="AW526" s="1" t="s">
        <v>76</v>
      </c>
      <c r="AY526" s="1" t="s">
        <v>122</v>
      </c>
      <c r="AZ526" s="1" t="s">
        <v>77</v>
      </c>
      <c r="BA526" s="1" t="s">
        <v>98</v>
      </c>
      <c r="BB526" s="1" t="s">
        <v>76</v>
      </c>
      <c r="BC526" s="1" t="s">
        <v>83</v>
      </c>
    </row>
    <row r="527" spans="1:63" x14ac:dyDescent="0.15">
      <c r="A527" s="1" t="s">
        <v>63</v>
      </c>
      <c r="B527" s="1" t="s">
        <v>64</v>
      </c>
      <c r="C527" s="1">
        <v>2019004520</v>
      </c>
      <c r="D527" s="1" t="s">
        <v>339</v>
      </c>
      <c r="E527" s="1" t="s">
        <v>66</v>
      </c>
      <c r="F527" s="1">
        <v>77</v>
      </c>
      <c r="G527" s="1" t="s">
        <v>86</v>
      </c>
      <c r="H527" s="6" t="s">
        <v>87</v>
      </c>
      <c r="I527" s="1">
        <v>190414006</v>
      </c>
      <c r="J527">
        <v>20190412</v>
      </c>
      <c r="K527" s="9" t="s">
        <v>69</v>
      </c>
      <c r="L527" s="1">
        <v>11</v>
      </c>
      <c r="M527">
        <v>20190813</v>
      </c>
      <c r="N527" s="1" t="s">
        <v>186</v>
      </c>
      <c r="Q527" s="1" t="s">
        <v>187</v>
      </c>
      <c r="BK527" s="1" t="s">
        <v>76</v>
      </c>
    </row>
    <row r="528" spans="1:63" x14ac:dyDescent="0.15">
      <c r="A528" s="1" t="s">
        <v>63</v>
      </c>
      <c r="B528" s="1" t="s">
        <v>64</v>
      </c>
      <c r="C528" s="1">
        <v>2019004520</v>
      </c>
      <c r="D528" s="1" t="s">
        <v>339</v>
      </c>
      <c r="E528" s="1" t="s">
        <v>66</v>
      </c>
      <c r="F528" s="1">
        <v>77</v>
      </c>
      <c r="G528" s="1" t="s">
        <v>86</v>
      </c>
      <c r="H528" s="6" t="s">
        <v>87</v>
      </c>
      <c r="I528" s="1">
        <v>190414006</v>
      </c>
      <c r="J528">
        <v>20190412</v>
      </c>
      <c r="K528" s="9" t="s">
        <v>69</v>
      </c>
      <c r="L528" s="1">
        <v>11</v>
      </c>
      <c r="M528">
        <v>20190813</v>
      </c>
      <c r="N528" s="1" t="s">
        <v>160</v>
      </c>
      <c r="Q528" s="1" t="s">
        <v>161</v>
      </c>
      <c r="AA528" s="1" t="s">
        <v>94</v>
      </c>
      <c r="AL528" s="1" t="s">
        <v>94</v>
      </c>
      <c r="AM528" s="1" t="s">
        <v>99</v>
      </c>
      <c r="AP528" s="1">
        <f>8</f>
        <v>8</v>
      </c>
      <c r="AS528" s="1" t="s">
        <v>98</v>
      </c>
      <c r="AU528" s="1" t="s">
        <v>76</v>
      </c>
      <c r="AW528" s="1">
        <f>32</f>
        <v>32</v>
      </c>
      <c r="AX528" s="1" t="s">
        <v>92</v>
      </c>
      <c r="AZ528" s="1" t="s">
        <v>77</v>
      </c>
      <c r="BB528" s="1" t="s">
        <v>76</v>
      </c>
      <c r="BD528" s="1" t="s">
        <v>302</v>
      </c>
      <c r="BE528" s="1" t="s">
        <v>163</v>
      </c>
      <c r="BF528" s="1" t="s">
        <v>103</v>
      </c>
    </row>
    <row r="529" spans="1:63" x14ac:dyDescent="0.15">
      <c r="A529" s="1" t="s">
        <v>63</v>
      </c>
      <c r="B529" s="1" t="s">
        <v>64</v>
      </c>
      <c r="C529" s="1">
        <v>2019006004</v>
      </c>
      <c r="D529" s="1" t="s">
        <v>222</v>
      </c>
      <c r="E529" s="1" t="s">
        <v>85</v>
      </c>
      <c r="F529" s="1">
        <v>75</v>
      </c>
      <c r="G529" s="1" t="s">
        <v>117</v>
      </c>
      <c r="H529" s="6" t="s">
        <v>118</v>
      </c>
      <c r="I529" s="1">
        <v>190414009</v>
      </c>
      <c r="J529">
        <v>20190413</v>
      </c>
      <c r="K529" s="9" t="s">
        <v>73</v>
      </c>
      <c r="L529" s="1">
        <v>3</v>
      </c>
      <c r="M529">
        <v>20190813</v>
      </c>
      <c r="N529" s="1" t="s">
        <v>74</v>
      </c>
      <c r="Q529" s="1" t="s">
        <v>75</v>
      </c>
      <c r="Y529" s="1" t="s">
        <v>76</v>
      </c>
      <c r="Z529" s="1" t="s">
        <v>77</v>
      </c>
      <c r="AC529" s="1">
        <f>2</f>
        <v>2</v>
      </c>
      <c r="AD529" s="1" t="s">
        <v>78</v>
      </c>
      <c r="AE529" s="1" t="s">
        <v>79</v>
      </c>
      <c r="AF529" s="1" t="s">
        <v>80</v>
      </c>
      <c r="AG529" s="1" t="s">
        <v>78</v>
      </c>
      <c r="AH529" s="1" t="s">
        <v>76</v>
      </c>
      <c r="AI529" s="1" t="s">
        <v>76</v>
      </c>
      <c r="AJ529" s="1" t="s">
        <v>81</v>
      </c>
      <c r="AK529" s="1" t="s">
        <v>82</v>
      </c>
      <c r="AL529" s="1" t="s">
        <v>83</v>
      </c>
      <c r="AM529" s="1" t="s">
        <v>114</v>
      </c>
      <c r="AN529" s="1" t="s">
        <v>81</v>
      </c>
      <c r="AP529" s="1" t="s">
        <v>81</v>
      </c>
      <c r="AQ529" s="1" t="s">
        <v>77</v>
      </c>
    </row>
    <row r="530" spans="1:63" x14ac:dyDescent="0.15">
      <c r="A530" s="1" t="s">
        <v>63</v>
      </c>
      <c r="B530" s="1" t="s">
        <v>64</v>
      </c>
      <c r="C530" s="1">
        <v>2019005923</v>
      </c>
      <c r="D530" s="1" t="s">
        <v>386</v>
      </c>
      <c r="E530" s="1" t="s">
        <v>85</v>
      </c>
      <c r="F530" s="1">
        <v>64</v>
      </c>
      <c r="G530" s="1" t="s">
        <v>229</v>
      </c>
      <c r="H530" s="2" t="s">
        <v>230</v>
      </c>
      <c r="I530" s="1">
        <v>190414014</v>
      </c>
      <c r="J530">
        <v>20190414</v>
      </c>
      <c r="K530" s="9" t="s">
        <v>69</v>
      </c>
      <c r="L530" s="1">
        <v>11</v>
      </c>
      <c r="M530">
        <v>20190813</v>
      </c>
      <c r="N530" s="1" t="s">
        <v>207</v>
      </c>
      <c r="Q530" s="1" t="s">
        <v>208</v>
      </c>
      <c r="Y530" s="1">
        <f>8</f>
        <v>8</v>
      </c>
      <c r="AJ530" s="1">
        <f>4</f>
        <v>4</v>
      </c>
      <c r="AK530" s="1" t="s">
        <v>82</v>
      </c>
      <c r="AL530" s="1" t="s">
        <v>98</v>
      </c>
      <c r="AR530" s="1" t="s">
        <v>98</v>
      </c>
      <c r="AS530" s="1" t="s">
        <v>144</v>
      </c>
      <c r="AU530" s="1" t="s">
        <v>77</v>
      </c>
      <c r="AV530" s="1">
        <f>2</f>
        <v>2</v>
      </c>
      <c r="AW530" s="1" t="s">
        <v>94</v>
      </c>
      <c r="AY530" s="1" t="s">
        <v>122</v>
      </c>
      <c r="AZ530" s="1" t="s">
        <v>77</v>
      </c>
      <c r="BA530" s="1" t="s">
        <v>98</v>
      </c>
      <c r="BB530" s="1">
        <f>8</f>
        <v>8</v>
      </c>
      <c r="BC530" s="1" t="s">
        <v>180</v>
      </c>
      <c r="BF530" s="1">
        <f>32</f>
        <v>32</v>
      </c>
    </row>
    <row r="531" spans="1:63" x14ac:dyDescent="0.15">
      <c r="A531" s="1" t="s">
        <v>63</v>
      </c>
      <c r="B531" s="1" t="s">
        <v>64</v>
      </c>
      <c r="C531" s="1">
        <v>2019006071</v>
      </c>
      <c r="D531" s="1" t="s">
        <v>387</v>
      </c>
      <c r="E531" s="1" t="s">
        <v>66</v>
      </c>
      <c r="F531" s="1">
        <v>82</v>
      </c>
      <c r="G531" s="1" t="s">
        <v>109</v>
      </c>
      <c r="H531" s="2" t="s">
        <v>110</v>
      </c>
      <c r="I531" s="1">
        <v>190414301</v>
      </c>
      <c r="J531">
        <v>20190413</v>
      </c>
      <c r="K531" s="9" t="s">
        <v>88</v>
      </c>
      <c r="L531" s="1">
        <v>12</v>
      </c>
      <c r="M531">
        <v>20190813</v>
      </c>
      <c r="N531" s="1" t="s">
        <v>359</v>
      </c>
      <c r="Q531" s="1" t="s">
        <v>360</v>
      </c>
      <c r="BK531" s="1" t="s">
        <v>76</v>
      </c>
    </row>
    <row r="532" spans="1:63" x14ac:dyDescent="0.15">
      <c r="A532" s="1" t="s">
        <v>63</v>
      </c>
      <c r="B532" s="1" t="s">
        <v>64</v>
      </c>
      <c r="C532" s="1">
        <v>2019006071</v>
      </c>
      <c r="D532" s="1" t="s">
        <v>387</v>
      </c>
      <c r="E532" s="1" t="s">
        <v>66</v>
      </c>
      <c r="F532" s="1">
        <v>82</v>
      </c>
      <c r="G532" s="1" t="s">
        <v>109</v>
      </c>
      <c r="H532" s="2" t="s">
        <v>110</v>
      </c>
      <c r="I532" s="1">
        <v>190414302</v>
      </c>
      <c r="J532">
        <v>20190413</v>
      </c>
      <c r="K532" s="9" t="s">
        <v>88</v>
      </c>
      <c r="L532" s="1">
        <v>12</v>
      </c>
      <c r="M532">
        <v>20190813</v>
      </c>
      <c r="N532" s="1" t="s">
        <v>359</v>
      </c>
      <c r="Q532" s="1" t="s">
        <v>360</v>
      </c>
      <c r="BK532" s="1" t="s">
        <v>76</v>
      </c>
    </row>
    <row r="533" spans="1:63" x14ac:dyDescent="0.15">
      <c r="A533" s="1" t="s">
        <v>63</v>
      </c>
      <c r="B533" s="1" t="s">
        <v>64</v>
      </c>
      <c r="C533" s="1">
        <v>2019005007</v>
      </c>
      <c r="D533" s="1" t="s">
        <v>357</v>
      </c>
      <c r="E533" s="1" t="s">
        <v>85</v>
      </c>
      <c r="F533" s="1">
        <v>90</v>
      </c>
      <c r="G533" s="1" t="s">
        <v>67</v>
      </c>
      <c r="H533" s="2" t="s">
        <v>68</v>
      </c>
      <c r="I533" s="1">
        <v>190415001</v>
      </c>
      <c r="J533">
        <v>20190415</v>
      </c>
      <c r="K533" s="9" t="s">
        <v>73</v>
      </c>
      <c r="L533" s="1">
        <v>3</v>
      </c>
      <c r="M533">
        <v>20190813</v>
      </c>
      <c r="N533" s="1" t="s">
        <v>142</v>
      </c>
      <c r="Q533" s="1" t="s">
        <v>143</v>
      </c>
      <c r="Y533" s="1" t="s">
        <v>94</v>
      </c>
      <c r="AB533" s="1" t="s">
        <v>94</v>
      </c>
      <c r="AJ533" s="1" t="s">
        <v>95</v>
      </c>
      <c r="AK533" s="1" t="s">
        <v>82</v>
      </c>
      <c r="AL533" s="1" t="s">
        <v>98</v>
      </c>
      <c r="AO533" s="1" t="s">
        <v>91</v>
      </c>
      <c r="AR533" s="1" t="s">
        <v>122</v>
      </c>
      <c r="AS533" s="1" t="s">
        <v>99</v>
      </c>
      <c r="AT533" s="1" t="s">
        <v>136</v>
      </c>
      <c r="AU533" s="1" t="s">
        <v>77</v>
      </c>
      <c r="AW533" s="1" t="s">
        <v>94</v>
      </c>
      <c r="AY533" s="1" t="s">
        <v>122</v>
      </c>
      <c r="AZ533" s="1" t="s">
        <v>77</v>
      </c>
      <c r="BA533" s="1" t="s">
        <v>77</v>
      </c>
      <c r="BB533" s="1" t="s">
        <v>76</v>
      </c>
      <c r="BC533" s="1" t="s">
        <v>180</v>
      </c>
    </row>
    <row r="534" spans="1:63" x14ac:dyDescent="0.15">
      <c r="A534" s="1" t="s">
        <v>63</v>
      </c>
      <c r="B534" s="1" t="s">
        <v>64</v>
      </c>
      <c r="C534" s="1">
        <v>2019005980</v>
      </c>
      <c r="D534" s="1" t="s">
        <v>342</v>
      </c>
      <c r="E534" s="1" t="s">
        <v>85</v>
      </c>
      <c r="F534" s="1">
        <v>77</v>
      </c>
      <c r="G534" s="1" t="s">
        <v>86</v>
      </c>
      <c r="H534" s="6" t="s">
        <v>87</v>
      </c>
      <c r="I534" s="1">
        <v>190415008</v>
      </c>
      <c r="J534">
        <v>20190414</v>
      </c>
      <c r="K534" s="9" t="s">
        <v>73</v>
      </c>
      <c r="L534" s="1">
        <v>3</v>
      </c>
      <c r="M534">
        <v>20190813</v>
      </c>
      <c r="N534" s="1" t="s">
        <v>111</v>
      </c>
      <c r="Q534" s="1" t="s">
        <v>112</v>
      </c>
      <c r="W534" s="1" t="s">
        <v>98</v>
      </c>
      <c r="X534" s="1" t="s">
        <v>92</v>
      </c>
      <c r="Y534" s="1" t="s">
        <v>94</v>
      </c>
      <c r="Z534" s="1" t="s">
        <v>92</v>
      </c>
      <c r="AA534" s="1" t="s">
        <v>92</v>
      </c>
      <c r="AB534" s="1" t="s">
        <v>91</v>
      </c>
      <c r="AC534" s="1" t="s">
        <v>95</v>
      </c>
      <c r="AD534" s="1">
        <f>32/1</f>
        <v>32</v>
      </c>
      <c r="AE534" s="1" t="s">
        <v>79</v>
      </c>
      <c r="AF534" s="1" t="s">
        <v>96</v>
      </c>
      <c r="AG534" s="1" t="s">
        <v>113</v>
      </c>
      <c r="AH534" s="1" t="s">
        <v>76</v>
      </c>
      <c r="AI534" s="1" t="s">
        <v>76</v>
      </c>
      <c r="AJ534" s="1" t="s">
        <v>81</v>
      </c>
      <c r="AK534" s="1" t="s">
        <v>97</v>
      </c>
      <c r="AL534" s="1">
        <f>4</f>
        <v>4</v>
      </c>
      <c r="AM534" s="1" t="s">
        <v>99</v>
      </c>
      <c r="AN534" s="1" t="s">
        <v>81</v>
      </c>
      <c r="AO534" s="1" t="s">
        <v>92</v>
      </c>
      <c r="AP534" s="1" t="s">
        <v>94</v>
      </c>
    </row>
    <row r="535" spans="1:63" x14ac:dyDescent="0.15">
      <c r="A535" s="1" t="s">
        <v>63</v>
      </c>
      <c r="B535" s="1" t="s">
        <v>64</v>
      </c>
      <c r="C535" s="1">
        <v>2019004520</v>
      </c>
      <c r="D535" s="1" t="s">
        <v>339</v>
      </c>
      <c r="E535" s="1" t="s">
        <v>66</v>
      </c>
      <c r="F535" s="1">
        <v>77</v>
      </c>
      <c r="G535" s="1" t="s">
        <v>86</v>
      </c>
      <c r="H535" s="6" t="s">
        <v>87</v>
      </c>
      <c r="I535" s="1">
        <v>190415009</v>
      </c>
      <c r="J535">
        <v>20190413</v>
      </c>
      <c r="K535" s="9" t="s">
        <v>73</v>
      </c>
      <c r="L535" s="1">
        <v>3</v>
      </c>
      <c r="M535">
        <v>20190813</v>
      </c>
      <c r="N535" s="1" t="s">
        <v>223</v>
      </c>
      <c r="Q535" s="1" t="s">
        <v>224</v>
      </c>
      <c r="W535" s="1" t="s">
        <v>98</v>
      </c>
      <c r="X535" s="1" t="s">
        <v>92</v>
      </c>
      <c r="Y535" s="1" t="s">
        <v>76</v>
      </c>
      <c r="Z535" s="1" t="s">
        <v>77</v>
      </c>
      <c r="AA535" s="1" t="s">
        <v>92</v>
      </c>
      <c r="AB535" s="1" t="s">
        <v>92</v>
      </c>
      <c r="AC535" s="1" t="s">
        <v>95</v>
      </c>
      <c r="AD535" s="1">
        <f>32/1</f>
        <v>32</v>
      </c>
      <c r="AE535" s="1">
        <f>64/4</f>
        <v>16</v>
      </c>
      <c r="AF535" s="1" t="s">
        <v>96</v>
      </c>
      <c r="AG535" s="1" t="s">
        <v>113</v>
      </c>
      <c r="AH535" s="1" t="s">
        <v>76</v>
      </c>
      <c r="AI535" s="1" t="s">
        <v>76</v>
      </c>
      <c r="AJ535" s="1" t="s">
        <v>81</v>
      </c>
      <c r="AK535" s="1" t="s">
        <v>82</v>
      </c>
      <c r="AL535" s="1" t="s">
        <v>83</v>
      </c>
      <c r="AM535" s="1" t="s">
        <v>114</v>
      </c>
      <c r="AN535" s="1" t="s">
        <v>92</v>
      </c>
      <c r="AO535" s="1" t="s">
        <v>91</v>
      </c>
      <c r="AP535" s="1" t="s">
        <v>81</v>
      </c>
    </row>
    <row r="536" spans="1:63" x14ac:dyDescent="0.15">
      <c r="A536" s="1" t="s">
        <v>63</v>
      </c>
      <c r="B536" s="1" t="s">
        <v>64</v>
      </c>
      <c r="C536" s="1">
        <v>2019006174</v>
      </c>
      <c r="D536" s="1" t="s">
        <v>388</v>
      </c>
      <c r="E536" s="1" t="s">
        <v>85</v>
      </c>
      <c r="F536" s="1">
        <v>6</v>
      </c>
      <c r="G536" s="1" t="s">
        <v>153</v>
      </c>
      <c r="H536" s="2" t="s">
        <v>154</v>
      </c>
      <c r="I536" s="1">
        <v>190415014</v>
      </c>
      <c r="J536">
        <v>20190415</v>
      </c>
      <c r="K536" s="9" t="s">
        <v>73</v>
      </c>
      <c r="L536" s="1">
        <v>3</v>
      </c>
      <c r="M536">
        <v>20190813</v>
      </c>
      <c r="N536" s="1" t="s">
        <v>142</v>
      </c>
      <c r="Q536" s="1" t="s">
        <v>143</v>
      </c>
      <c r="Y536" s="1" t="s">
        <v>94</v>
      </c>
      <c r="AB536" s="1" t="s">
        <v>81</v>
      </c>
      <c r="AJ536" s="1" t="s">
        <v>76</v>
      </c>
      <c r="AK536" s="1" t="s">
        <v>97</v>
      </c>
      <c r="AL536" s="1" t="s">
        <v>136</v>
      </c>
      <c r="AO536" s="1" t="s">
        <v>91</v>
      </c>
      <c r="AR536" s="1" t="s">
        <v>98</v>
      </c>
      <c r="AS536" s="1" t="s">
        <v>144</v>
      </c>
      <c r="AT536" s="1" t="s">
        <v>94</v>
      </c>
      <c r="AU536" s="1" t="s">
        <v>77</v>
      </c>
      <c r="AV536" s="1" t="s">
        <v>122</v>
      </c>
      <c r="AW536" s="1" t="s">
        <v>76</v>
      </c>
      <c r="AX536" s="1" t="s">
        <v>99</v>
      </c>
      <c r="AY536" s="1" t="s">
        <v>122</v>
      </c>
      <c r="AZ536" s="1" t="s">
        <v>77</v>
      </c>
      <c r="BA536" s="1" t="s">
        <v>98</v>
      </c>
      <c r="BB536" s="1" t="s">
        <v>76</v>
      </c>
      <c r="BC536" s="1" t="s">
        <v>83</v>
      </c>
    </row>
    <row r="537" spans="1:63" x14ac:dyDescent="0.15">
      <c r="A537" s="1" t="s">
        <v>63</v>
      </c>
      <c r="B537" s="1" t="s">
        <v>64</v>
      </c>
      <c r="C537" s="1">
        <v>2019005007</v>
      </c>
      <c r="D537" s="1" t="s">
        <v>357</v>
      </c>
      <c r="E537" s="1" t="s">
        <v>85</v>
      </c>
      <c r="F537" s="1">
        <v>90</v>
      </c>
      <c r="G537" s="1" t="s">
        <v>67</v>
      </c>
      <c r="H537" s="2" t="s">
        <v>68</v>
      </c>
      <c r="I537" s="1">
        <v>190416001</v>
      </c>
      <c r="J537">
        <v>20190416</v>
      </c>
      <c r="K537" s="9" t="s">
        <v>73</v>
      </c>
      <c r="L537" s="1">
        <v>3</v>
      </c>
      <c r="M537">
        <v>20190813</v>
      </c>
      <c r="N537" s="1" t="s">
        <v>142</v>
      </c>
      <c r="Q537" s="1" t="s">
        <v>143</v>
      </c>
      <c r="Y537" s="1" t="s">
        <v>94</v>
      </c>
      <c r="AB537" s="1" t="s">
        <v>94</v>
      </c>
      <c r="AJ537" s="1" t="s">
        <v>95</v>
      </c>
      <c r="AK537" s="1" t="s">
        <v>82</v>
      </c>
      <c r="AL537" s="1" t="s">
        <v>98</v>
      </c>
      <c r="AO537" s="1" t="s">
        <v>91</v>
      </c>
      <c r="AR537" s="1" t="s">
        <v>122</v>
      </c>
      <c r="AS537" s="1" t="s">
        <v>99</v>
      </c>
      <c r="AT537" s="1" t="s">
        <v>136</v>
      </c>
      <c r="AU537" s="1" t="s">
        <v>77</v>
      </c>
      <c r="AW537" s="1" t="s">
        <v>94</v>
      </c>
      <c r="AY537" s="1" t="s">
        <v>122</v>
      </c>
      <c r="AZ537" s="1" t="s">
        <v>77</v>
      </c>
      <c r="BA537" s="1" t="s">
        <v>77</v>
      </c>
      <c r="BB537" s="1" t="s">
        <v>76</v>
      </c>
      <c r="BC537" s="1" t="s">
        <v>180</v>
      </c>
    </row>
    <row r="538" spans="1:63" x14ac:dyDescent="0.15">
      <c r="A538" s="1" t="s">
        <v>63</v>
      </c>
      <c r="B538" s="1" t="s">
        <v>64</v>
      </c>
      <c r="C538" s="1">
        <v>2019005007</v>
      </c>
      <c r="D538" s="1" t="s">
        <v>357</v>
      </c>
      <c r="E538" s="1" t="s">
        <v>85</v>
      </c>
      <c r="F538" s="1">
        <v>90</v>
      </c>
      <c r="G538" s="1" t="s">
        <v>67</v>
      </c>
      <c r="H538" s="2" t="s">
        <v>68</v>
      </c>
      <c r="I538" s="1">
        <v>190416003</v>
      </c>
      <c r="J538">
        <v>20190416</v>
      </c>
      <c r="K538" s="9" t="s">
        <v>69</v>
      </c>
      <c r="L538" s="1">
        <v>11</v>
      </c>
      <c r="M538">
        <v>20190813</v>
      </c>
      <c r="N538" s="1" t="s">
        <v>111</v>
      </c>
      <c r="Q538" s="1" t="s">
        <v>112</v>
      </c>
      <c r="W538" s="1" t="s">
        <v>98</v>
      </c>
      <c r="X538" s="1" t="s">
        <v>92</v>
      </c>
      <c r="Y538" s="1" t="s">
        <v>76</v>
      </c>
      <c r="Z538" s="1" t="s">
        <v>92</v>
      </c>
      <c r="AA538" s="1" t="s">
        <v>92</v>
      </c>
      <c r="AB538" s="1">
        <f>16</f>
        <v>16</v>
      </c>
      <c r="AC538" s="1" t="s">
        <v>95</v>
      </c>
      <c r="AD538" s="1">
        <f>32/1</f>
        <v>32</v>
      </c>
      <c r="AE538" s="1">
        <f>16/4</f>
        <v>4</v>
      </c>
      <c r="AF538" s="1" t="s">
        <v>96</v>
      </c>
      <c r="AG538" s="1">
        <f>32/1</f>
        <v>32</v>
      </c>
      <c r="AH538" s="1" t="s">
        <v>76</v>
      </c>
      <c r="AI538" s="1" t="s">
        <v>76</v>
      </c>
      <c r="AJ538" s="1" t="s">
        <v>81</v>
      </c>
      <c r="AK538" s="1" t="s">
        <v>97</v>
      </c>
      <c r="AL538" s="1" t="s">
        <v>98</v>
      </c>
      <c r="AM538" s="1" t="s">
        <v>99</v>
      </c>
      <c r="AN538" s="1" t="s">
        <v>92</v>
      </c>
      <c r="AP538" s="1">
        <f>8</f>
        <v>8</v>
      </c>
      <c r="BF538" s="1">
        <f>64</f>
        <v>64</v>
      </c>
    </row>
    <row r="539" spans="1:63" x14ac:dyDescent="0.15">
      <c r="A539" s="1" t="s">
        <v>63</v>
      </c>
      <c r="B539" s="1" t="s">
        <v>64</v>
      </c>
      <c r="C539" s="1">
        <v>2019005007</v>
      </c>
      <c r="D539" s="1" t="s">
        <v>357</v>
      </c>
      <c r="E539" s="1" t="s">
        <v>85</v>
      </c>
      <c r="F539" s="1">
        <v>90</v>
      </c>
      <c r="G539" s="1" t="s">
        <v>67</v>
      </c>
      <c r="H539" s="2" t="s">
        <v>68</v>
      </c>
      <c r="I539" s="1">
        <v>190416003</v>
      </c>
      <c r="J539">
        <v>20190416</v>
      </c>
      <c r="K539" s="9" t="s">
        <v>69</v>
      </c>
      <c r="L539" s="1">
        <v>11</v>
      </c>
      <c r="M539">
        <v>20190813</v>
      </c>
      <c r="N539" s="1" t="s">
        <v>359</v>
      </c>
      <c r="Q539" s="1" t="s">
        <v>360</v>
      </c>
      <c r="BK539" s="1" t="s">
        <v>76</v>
      </c>
    </row>
    <row r="540" spans="1:63" x14ac:dyDescent="0.15">
      <c r="A540" s="1" t="s">
        <v>63</v>
      </c>
      <c r="B540" s="1" t="s">
        <v>64</v>
      </c>
      <c r="C540" s="1">
        <v>2019004962</v>
      </c>
      <c r="D540" s="1" t="s">
        <v>389</v>
      </c>
      <c r="E540" s="1" t="s">
        <v>85</v>
      </c>
      <c r="F540" s="1">
        <v>86</v>
      </c>
      <c r="G540" s="1" t="s">
        <v>146</v>
      </c>
      <c r="H540" s="2" t="s">
        <v>147</v>
      </c>
      <c r="I540" s="1">
        <v>190416009</v>
      </c>
      <c r="J540">
        <v>20190415</v>
      </c>
      <c r="K540" s="9" t="s">
        <v>73</v>
      </c>
      <c r="L540" s="1">
        <v>3</v>
      </c>
      <c r="M540">
        <v>20190813</v>
      </c>
      <c r="N540" s="1" t="s">
        <v>89</v>
      </c>
      <c r="Q540" s="1" t="s">
        <v>90</v>
      </c>
      <c r="W540" s="1" t="s">
        <v>98</v>
      </c>
      <c r="X540" s="1" t="s">
        <v>92</v>
      </c>
      <c r="Y540" s="1" t="s">
        <v>76</v>
      </c>
      <c r="Z540" s="1" t="s">
        <v>92</v>
      </c>
      <c r="AA540" s="1" t="s">
        <v>92</v>
      </c>
      <c r="AB540" s="1" t="s">
        <v>91</v>
      </c>
      <c r="AC540" s="1" t="s">
        <v>95</v>
      </c>
      <c r="AD540" s="1">
        <f>16/8</f>
        <v>2</v>
      </c>
      <c r="AE540" s="1" t="s">
        <v>79</v>
      </c>
      <c r="AF540" s="1">
        <f>64/2</f>
        <v>32</v>
      </c>
      <c r="AG540" s="1">
        <f>16/8</f>
        <v>2</v>
      </c>
      <c r="AH540" s="1" t="s">
        <v>76</v>
      </c>
      <c r="AI540" s="1" t="s">
        <v>76</v>
      </c>
      <c r="AJ540" s="1" t="s">
        <v>81</v>
      </c>
      <c r="AK540" s="1" t="s">
        <v>82</v>
      </c>
      <c r="AL540" s="1">
        <f>4</f>
        <v>4</v>
      </c>
      <c r="AM540" s="1" t="s">
        <v>99</v>
      </c>
      <c r="AN540" s="1" t="s">
        <v>92</v>
      </c>
      <c r="AO540" s="1" t="s">
        <v>92</v>
      </c>
      <c r="AP540" s="1" t="s">
        <v>81</v>
      </c>
    </row>
    <row r="541" spans="1:63" x14ac:dyDescent="0.15">
      <c r="A541" s="1" t="s">
        <v>63</v>
      </c>
      <c r="B541" s="1" t="s">
        <v>64</v>
      </c>
      <c r="C541" s="1">
        <v>2019005547</v>
      </c>
      <c r="D541" s="1" t="s">
        <v>390</v>
      </c>
      <c r="E541" s="1" t="s">
        <v>85</v>
      </c>
      <c r="F541" s="1">
        <v>54</v>
      </c>
      <c r="G541" s="1" t="s">
        <v>67</v>
      </c>
      <c r="H541" s="2" t="s">
        <v>68</v>
      </c>
      <c r="I541" s="1">
        <v>190416303</v>
      </c>
      <c r="J541">
        <v>20190415</v>
      </c>
      <c r="K541" s="9" t="s">
        <v>88</v>
      </c>
      <c r="L541" s="1">
        <v>12</v>
      </c>
      <c r="M541">
        <v>20190813</v>
      </c>
      <c r="N541" s="1" t="s">
        <v>160</v>
      </c>
      <c r="Q541" s="1" t="s">
        <v>161</v>
      </c>
      <c r="AA541" s="1" t="s">
        <v>94</v>
      </c>
      <c r="AS541" s="1" t="s">
        <v>98</v>
      </c>
      <c r="AT541" s="1" t="s">
        <v>94</v>
      </c>
      <c r="AU541" s="1" t="s">
        <v>76</v>
      </c>
      <c r="AX541" s="1" t="s">
        <v>92</v>
      </c>
      <c r="AZ541" s="1" t="s">
        <v>77</v>
      </c>
      <c r="BB541" s="1" t="s">
        <v>76</v>
      </c>
      <c r="BD541" s="1" t="s">
        <v>302</v>
      </c>
      <c r="BE541" s="1" t="s">
        <v>303</v>
      </c>
    </row>
    <row r="542" spans="1:63" x14ac:dyDescent="0.15">
      <c r="A542" s="1" t="s">
        <v>63</v>
      </c>
      <c r="B542" s="1" t="s">
        <v>64</v>
      </c>
      <c r="C542" s="1">
        <v>2019005547</v>
      </c>
      <c r="D542" s="1" t="s">
        <v>390</v>
      </c>
      <c r="E542" s="1" t="s">
        <v>85</v>
      </c>
      <c r="F542" s="1">
        <v>54</v>
      </c>
      <c r="G542" s="1" t="s">
        <v>67</v>
      </c>
      <c r="H542" s="2" t="s">
        <v>68</v>
      </c>
      <c r="I542" s="1">
        <v>190416304</v>
      </c>
      <c r="J542">
        <v>20190415</v>
      </c>
      <c r="K542" s="9" t="s">
        <v>88</v>
      </c>
      <c r="L542" s="1">
        <v>12</v>
      </c>
      <c r="M542">
        <v>20190813</v>
      </c>
      <c r="N542" s="1" t="s">
        <v>160</v>
      </c>
      <c r="Q542" s="1" t="s">
        <v>161</v>
      </c>
      <c r="AA542" s="1" t="s">
        <v>94</v>
      </c>
      <c r="AS542" s="1" t="s">
        <v>98</v>
      </c>
      <c r="AT542" s="1" t="s">
        <v>94</v>
      </c>
      <c r="AU542" s="1" t="s">
        <v>76</v>
      </c>
      <c r="AX542" s="1" t="s">
        <v>92</v>
      </c>
      <c r="AZ542" s="1" t="s">
        <v>77</v>
      </c>
      <c r="BB542" s="1" t="s">
        <v>76</v>
      </c>
      <c r="BD542" s="1" t="s">
        <v>302</v>
      </c>
      <c r="BE542" s="1" t="s">
        <v>303</v>
      </c>
    </row>
    <row r="543" spans="1:63" x14ac:dyDescent="0.15">
      <c r="A543" s="1" t="s">
        <v>63</v>
      </c>
      <c r="B543" s="1" t="s">
        <v>64</v>
      </c>
      <c r="C543" s="1">
        <v>2019006310</v>
      </c>
      <c r="D543" s="1" t="s">
        <v>391</v>
      </c>
      <c r="E543" s="1" t="s">
        <v>85</v>
      </c>
      <c r="F543" s="1">
        <v>82</v>
      </c>
      <c r="G543" s="1" t="s">
        <v>67</v>
      </c>
      <c r="H543" s="2" t="s">
        <v>68</v>
      </c>
      <c r="I543" s="1">
        <v>190417003</v>
      </c>
      <c r="J543">
        <v>20190417</v>
      </c>
      <c r="K543" s="9" t="s">
        <v>73</v>
      </c>
      <c r="L543" s="1">
        <v>3</v>
      </c>
      <c r="M543">
        <v>20190813</v>
      </c>
      <c r="N543" s="1" t="s">
        <v>111</v>
      </c>
      <c r="Q543" s="1" t="s">
        <v>112</v>
      </c>
      <c r="W543" s="1" t="s">
        <v>77</v>
      </c>
      <c r="X543" s="1" t="s">
        <v>91</v>
      </c>
      <c r="Y543" s="1" t="s">
        <v>76</v>
      </c>
      <c r="Z543" s="1" t="s">
        <v>77</v>
      </c>
      <c r="AB543" s="1" t="s">
        <v>91</v>
      </c>
      <c r="AC543" s="1" t="s">
        <v>76</v>
      </c>
      <c r="AD543" s="1" t="s">
        <v>78</v>
      </c>
      <c r="AE543" s="1" t="s">
        <v>79</v>
      </c>
      <c r="AF543" s="1" t="s">
        <v>80</v>
      </c>
      <c r="AG543" s="1" t="s">
        <v>78</v>
      </c>
      <c r="AH543" s="1" t="s">
        <v>76</v>
      </c>
      <c r="AI543" s="1" t="s">
        <v>76</v>
      </c>
      <c r="AJ543" s="1" t="s">
        <v>81</v>
      </c>
      <c r="AK543" s="1" t="s">
        <v>82</v>
      </c>
      <c r="AL543" s="1" t="s">
        <v>83</v>
      </c>
      <c r="AM543" s="1" t="s">
        <v>114</v>
      </c>
      <c r="AN543" s="1" t="s">
        <v>81</v>
      </c>
      <c r="AO543" s="1" t="s">
        <v>91</v>
      </c>
      <c r="AP543" s="1" t="s">
        <v>81</v>
      </c>
    </row>
    <row r="544" spans="1:63" x14ac:dyDescent="0.15">
      <c r="A544" s="1" t="s">
        <v>63</v>
      </c>
      <c r="B544" s="1" t="s">
        <v>64</v>
      </c>
      <c r="C544" s="1">
        <v>2019005007</v>
      </c>
      <c r="D544" s="1" t="s">
        <v>357</v>
      </c>
      <c r="E544" s="1" t="s">
        <v>85</v>
      </c>
      <c r="F544" s="1">
        <v>90</v>
      </c>
      <c r="G544" s="1" t="s">
        <v>67</v>
      </c>
      <c r="H544" s="2" t="s">
        <v>68</v>
      </c>
      <c r="I544" s="1">
        <v>190417008</v>
      </c>
      <c r="J544">
        <v>20190417</v>
      </c>
      <c r="K544" s="9" t="s">
        <v>73</v>
      </c>
      <c r="L544" s="1">
        <v>3</v>
      </c>
      <c r="M544">
        <v>20190813</v>
      </c>
      <c r="N544" s="1" t="s">
        <v>111</v>
      </c>
      <c r="Q544" s="1" t="s">
        <v>112</v>
      </c>
      <c r="W544" s="1" t="s">
        <v>98</v>
      </c>
      <c r="X544" s="1" t="s">
        <v>92</v>
      </c>
      <c r="Y544" s="1" t="s">
        <v>94</v>
      </c>
      <c r="Z544" s="1" t="s">
        <v>92</v>
      </c>
      <c r="AA544" s="1" t="s">
        <v>92</v>
      </c>
      <c r="AB544" s="1" t="s">
        <v>91</v>
      </c>
      <c r="AC544" s="1" t="s">
        <v>95</v>
      </c>
      <c r="AD544" s="1">
        <f>16/8</f>
        <v>2</v>
      </c>
      <c r="AE544" s="1" t="s">
        <v>79</v>
      </c>
      <c r="AF544" s="1">
        <f>64/2</f>
        <v>32</v>
      </c>
      <c r="AG544" s="1">
        <f>32/1</f>
        <v>32</v>
      </c>
      <c r="AH544" s="1" t="s">
        <v>76</v>
      </c>
      <c r="AI544" s="1" t="s">
        <v>76</v>
      </c>
      <c r="AJ544" s="1" t="s">
        <v>81</v>
      </c>
      <c r="AK544" s="1" t="s">
        <v>97</v>
      </c>
      <c r="AL544" s="1" t="s">
        <v>98</v>
      </c>
      <c r="AM544" s="1" t="s">
        <v>99</v>
      </c>
      <c r="AN544" s="1" t="s">
        <v>92</v>
      </c>
      <c r="AO544" s="1" t="s">
        <v>92</v>
      </c>
      <c r="AP544" s="1" t="s">
        <v>94</v>
      </c>
    </row>
    <row r="545" spans="1:63" x14ac:dyDescent="0.15">
      <c r="A545" s="1" t="s">
        <v>63</v>
      </c>
      <c r="B545" s="1" t="s">
        <v>64</v>
      </c>
      <c r="C545" s="1">
        <v>2019005007</v>
      </c>
      <c r="D545" s="1" t="s">
        <v>357</v>
      </c>
      <c r="E545" s="1" t="s">
        <v>85</v>
      </c>
      <c r="F545" s="1">
        <v>90</v>
      </c>
      <c r="G545" s="1" t="s">
        <v>67</v>
      </c>
      <c r="H545" s="2" t="s">
        <v>68</v>
      </c>
      <c r="I545" s="1">
        <v>190417009</v>
      </c>
      <c r="J545">
        <v>20190417</v>
      </c>
      <c r="K545" s="9" t="s">
        <v>69</v>
      </c>
      <c r="L545" s="1">
        <v>11</v>
      </c>
      <c r="M545">
        <v>20190813</v>
      </c>
      <c r="N545" s="1" t="s">
        <v>359</v>
      </c>
      <c r="Q545" s="1" t="s">
        <v>360</v>
      </c>
      <c r="BK545" s="1" t="s">
        <v>76</v>
      </c>
    </row>
    <row r="546" spans="1:63" x14ac:dyDescent="0.15">
      <c r="A546" s="1" t="s">
        <v>63</v>
      </c>
      <c r="B546" s="1" t="s">
        <v>64</v>
      </c>
      <c r="C546" s="1">
        <v>2019005007</v>
      </c>
      <c r="D546" s="1" t="s">
        <v>357</v>
      </c>
      <c r="E546" s="1" t="s">
        <v>85</v>
      </c>
      <c r="F546" s="1">
        <v>90</v>
      </c>
      <c r="G546" s="1" t="s">
        <v>67</v>
      </c>
      <c r="H546" s="2" t="s">
        <v>68</v>
      </c>
      <c r="I546" s="1">
        <v>190417009</v>
      </c>
      <c r="J546">
        <v>20190417</v>
      </c>
      <c r="K546" s="9" t="s">
        <v>69</v>
      </c>
      <c r="L546" s="1">
        <v>11</v>
      </c>
      <c r="M546">
        <v>20190813</v>
      </c>
      <c r="N546" s="1" t="s">
        <v>111</v>
      </c>
      <c r="Q546" s="1" t="s">
        <v>112</v>
      </c>
      <c r="W546" s="1" t="s">
        <v>98</v>
      </c>
      <c r="X546" s="1" t="s">
        <v>92</v>
      </c>
      <c r="Y546" s="1" t="s">
        <v>76</v>
      </c>
      <c r="Z546" s="1" t="s">
        <v>92</v>
      </c>
      <c r="AA546" s="1" t="s">
        <v>92</v>
      </c>
      <c r="AB546" s="1">
        <f>16</f>
        <v>16</v>
      </c>
      <c r="AC546" s="1" t="s">
        <v>95</v>
      </c>
      <c r="AD546" s="1">
        <f>32/1</f>
        <v>32</v>
      </c>
      <c r="AE546" s="1">
        <f>16/4</f>
        <v>4</v>
      </c>
      <c r="AF546" s="1" t="s">
        <v>96</v>
      </c>
      <c r="AG546" s="1">
        <f>32/1</f>
        <v>32</v>
      </c>
      <c r="AH546" s="1" t="s">
        <v>76</v>
      </c>
      <c r="AI546" s="1" t="s">
        <v>76</v>
      </c>
      <c r="AJ546" s="1" t="s">
        <v>81</v>
      </c>
      <c r="AK546" s="1" t="s">
        <v>97</v>
      </c>
      <c r="AL546" s="1" t="s">
        <v>98</v>
      </c>
      <c r="AM546" s="1" t="s">
        <v>99</v>
      </c>
      <c r="AN546" s="1" t="s">
        <v>92</v>
      </c>
      <c r="AP546" s="1">
        <f>8</f>
        <v>8</v>
      </c>
      <c r="BF546" s="1">
        <f>64</f>
        <v>64</v>
      </c>
    </row>
    <row r="547" spans="1:63" x14ac:dyDescent="0.15">
      <c r="A547" s="1" t="s">
        <v>63</v>
      </c>
      <c r="B547" s="1" t="s">
        <v>64</v>
      </c>
      <c r="C547" s="1">
        <v>2019005200</v>
      </c>
      <c r="D547" s="1" t="s">
        <v>381</v>
      </c>
      <c r="E547" s="1" t="s">
        <v>85</v>
      </c>
      <c r="F547" s="1">
        <v>89</v>
      </c>
      <c r="G547" s="1" t="s">
        <v>229</v>
      </c>
      <c r="H547" s="2" t="s">
        <v>230</v>
      </c>
      <c r="I547" s="1">
        <v>190417013</v>
      </c>
      <c r="J547">
        <v>20190417</v>
      </c>
      <c r="K547" s="9" t="s">
        <v>69</v>
      </c>
      <c r="L547" s="1">
        <v>11</v>
      </c>
      <c r="M547">
        <v>20190813</v>
      </c>
      <c r="N547" s="1" t="s">
        <v>232</v>
      </c>
      <c r="Q547" s="1" t="s">
        <v>233</v>
      </c>
      <c r="BK547" s="1" t="s">
        <v>76</v>
      </c>
    </row>
    <row r="548" spans="1:63" x14ac:dyDescent="0.15">
      <c r="A548" s="1" t="s">
        <v>63</v>
      </c>
      <c r="B548" s="1" t="s">
        <v>64</v>
      </c>
      <c r="C548" s="1">
        <v>2019005581</v>
      </c>
      <c r="D548" s="1" t="s">
        <v>384</v>
      </c>
      <c r="E548" s="1" t="s">
        <v>85</v>
      </c>
      <c r="F548" s="1">
        <v>69</v>
      </c>
      <c r="G548" s="1" t="s">
        <v>86</v>
      </c>
      <c r="H548" s="6" t="s">
        <v>87</v>
      </c>
      <c r="I548" s="1">
        <v>190417015</v>
      </c>
      <c r="J548">
        <v>20190415</v>
      </c>
      <c r="K548" s="9" t="s">
        <v>73</v>
      </c>
      <c r="L548" s="1">
        <v>3</v>
      </c>
      <c r="M548">
        <v>20190813</v>
      </c>
      <c r="N548" s="1" t="s">
        <v>101</v>
      </c>
      <c r="Q548" s="1" t="s">
        <v>102</v>
      </c>
      <c r="Y548" s="1" t="s">
        <v>77</v>
      </c>
      <c r="Z548" s="1">
        <f>2</f>
        <v>2</v>
      </c>
      <c r="AD548" s="1" t="s">
        <v>105</v>
      </c>
      <c r="AE548" s="1" t="s">
        <v>106</v>
      </c>
      <c r="AF548" s="1">
        <f>32/2</f>
        <v>16</v>
      </c>
      <c r="AH548" s="1" t="s">
        <v>76</v>
      </c>
      <c r="AI548" s="1" t="s">
        <v>76</v>
      </c>
      <c r="AJ548" s="1" t="s">
        <v>81</v>
      </c>
      <c r="AL548" s="1">
        <f>1</f>
        <v>1</v>
      </c>
      <c r="AM548" s="1" t="s">
        <v>122</v>
      </c>
      <c r="AN548" s="1">
        <f>2</f>
        <v>2</v>
      </c>
      <c r="AQ548" s="1" t="s">
        <v>77</v>
      </c>
      <c r="BG548" s="1" t="s">
        <v>91</v>
      </c>
      <c r="BH548" s="1" t="s">
        <v>76</v>
      </c>
      <c r="BI548" s="1" t="s">
        <v>91</v>
      </c>
    </row>
    <row r="549" spans="1:63" x14ac:dyDescent="0.15">
      <c r="A549" s="1" t="s">
        <v>63</v>
      </c>
      <c r="B549" s="1" t="s">
        <v>64</v>
      </c>
      <c r="C549" s="1">
        <v>2019006071</v>
      </c>
      <c r="D549" s="1" t="s">
        <v>387</v>
      </c>
      <c r="E549" s="1" t="s">
        <v>66</v>
      </c>
      <c r="F549" s="1">
        <v>82</v>
      </c>
      <c r="G549" s="1" t="s">
        <v>109</v>
      </c>
      <c r="H549" s="2" t="s">
        <v>110</v>
      </c>
      <c r="I549" s="1">
        <v>190417018</v>
      </c>
      <c r="J549">
        <v>20190416</v>
      </c>
      <c r="K549" s="9" t="s">
        <v>73</v>
      </c>
      <c r="L549" s="1">
        <v>3</v>
      </c>
      <c r="M549">
        <v>20190813</v>
      </c>
      <c r="N549" s="1" t="s">
        <v>101</v>
      </c>
      <c r="Q549" s="1" t="s">
        <v>102</v>
      </c>
      <c r="Y549" s="1" t="s">
        <v>77</v>
      </c>
      <c r="Z549" s="1">
        <f>2</f>
        <v>2</v>
      </c>
      <c r="AD549" s="1" t="s">
        <v>105</v>
      </c>
      <c r="AE549" s="1" t="s">
        <v>106</v>
      </c>
      <c r="AF549" s="1">
        <f>16/2</f>
        <v>8</v>
      </c>
      <c r="AH549" s="1" t="s">
        <v>76</v>
      </c>
      <c r="AI549" s="1" t="s">
        <v>76</v>
      </c>
      <c r="AJ549" s="1" t="s">
        <v>81</v>
      </c>
      <c r="AL549" s="1">
        <f>0.5</f>
        <v>0.5</v>
      </c>
      <c r="AM549" s="1" t="s">
        <v>122</v>
      </c>
      <c r="AN549" s="1">
        <f>2</f>
        <v>2</v>
      </c>
      <c r="AQ549" s="1" t="s">
        <v>77</v>
      </c>
      <c r="BG549" s="1" t="s">
        <v>91</v>
      </c>
      <c r="BH549" s="1" t="s">
        <v>76</v>
      </c>
      <c r="BI549" s="1" t="s">
        <v>91</v>
      </c>
    </row>
    <row r="550" spans="1:63" x14ac:dyDescent="0.15">
      <c r="A550" s="1" t="s">
        <v>63</v>
      </c>
      <c r="B550" s="1" t="s">
        <v>64</v>
      </c>
      <c r="C550" s="1">
        <v>2019006240</v>
      </c>
      <c r="D550" s="1" t="s">
        <v>392</v>
      </c>
      <c r="E550" s="1" t="s">
        <v>85</v>
      </c>
      <c r="F550" s="1">
        <v>27</v>
      </c>
      <c r="G550" s="1" t="s">
        <v>117</v>
      </c>
      <c r="H550" s="6" t="s">
        <v>118</v>
      </c>
      <c r="I550" s="1">
        <v>190417023</v>
      </c>
      <c r="J550">
        <v>20190417</v>
      </c>
      <c r="K550" s="9" t="s">
        <v>73</v>
      </c>
      <c r="L550" s="1">
        <v>3</v>
      </c>
      <c r="M550">
        <v>20190813</v>
      </c>
      <c r="N550" s="1" t="s">
        <v>101</v>
      </c>
      <c r="Q550" s="1" t="s">
        <v>102</v>
      </c>
      <c r="Y550" s="1" t="s">
        <v>77</v>
      </c>
      <c r="Z550" s="1">
        <f>2</f>
        <v>2</v>
      </c>
      <c r="AD550" s="1" t="s">
        <v>105</v>
      </c>
      <c r="AE550" s="1" t="s">
        <v>106</v>
      </c>
      <c r="AF550" s="1">
        <f>32/2</f>
        <v>16</v>
      </c>
      <c r="AH550" s="1" t="s">
        <v>76</v>
      </c>
      <c r="AI550" s="1" t="s">
        <v>76</v>
      </c>
      <c r="AJ550" s="1" t="s">
        <v>81</v>
      </c>
      <c r="AL550" s="1" t="s">
        <v>122</v>
      </c>
      <c r="AM550" s="1" t="s">
        <v>122</v>
      </c>
      <c r="AN550" s="1">
        <f>2</f>
        <v>2</v>
      </c>
      <c r="AQ550" s="1" t="s">
        <v>77</v>
      </c>
      <c r="BG550" s="1" t="s">
        <v>91</v>
      </c>
      <c r="BH550" s="1" t="s">
        <v>76</v>
      </c>
      <c r="BI550" s="1" t="s">
        <v>91</v>
      </c>
    </row>
    <row r="551" spans="1:63" x14ac:dyDescent="0.15">
      <c r="A551" s="1" t="s">
        <v>63</v>
      </c>
      <c r="B551" s="1" t="s">
        <v>64</v>
      </c>
      <c r="C551" s="1">
        <v>2019006366</v>
      </c>
      <c r="D551" s="1" t="s">
        <v>393</v>
      </c>
      <c r="E551" s="1" t="s">
        <v>85</v>
      </c>
      <c r="F551" s="1">
        <v>70</v>
      </c>
      <c r="G551" s="1" t="s">
        <v>67</v>
      </c>
      <c r="H551" s="2" t="s">
        <v>68</v>
      </c>
      <c r="I551" s="1">
        <v>190417027</v>
      </c>
      <c r="J551">
        <v>20190417</v>
      </c>
      <c r="K551" s="9" t="s">
        <v>69</v>
      </c>
      <c r="L551" s="1">
        <v>11</v>
      </c>
      <c r="M551">
        <v>20190813</v>
      </c>
      <c r="N551" s="1" t="s">
        <v>70</v>
      </c>
      <c r="Q551" s="1" t="s">
        <v>71</v>
      </c>
      <c r="BK551" s="1" t="s">
        <v>76</v>
      </c>
    </row>
    <row r="552" spans="1:63" x14ac:dyDescent="0.15">
      <c r="A552" s="1" t="s">
        <v>63</v>
      </c>
      <c r="B552" s="1" t="s">
        <v>64</v>
      </c>
      <c r="C552" s="1">
        <v>2019006366</v>
      </c>
      <c r="D552" s="1" t="s">
        <v>393</v>
      </c>
      <c r="E552" s="1" t="s">
        <v>85</v>
      </c>
      <c r="F552" s="1">
        <v>70</v>
      </c>
      <c r="G552" s="1" t="s">
        <v>67</v>
      </c>
      <c r="H552" s="2" t="s">
        <v>68</v>
      </c>
      <c r="I552" s="1">
        <v>190417030</v>
      </c>
      <c r="J552">
        <v>20190417</v>
      </c>
      <c r="K552" s="9" t="s">
        <v>73</v>
      </c>
      <c r="L552" s="1">
        <v>3</v>
      </c>
      <c r="M552">
        <v>20190813</v>
      </c>
      <c r="N552" s="1" t="s">
        <v>101</v>
      </c>
      <c r="Q552" s="1" t="s">
        <v>102</v>
      </c>
      <c r="Y552" s="1" t="s">
        <v>77</v>
      </c>
      <c r="Z552" s="1" t="s">
        <v>92</v>
      </c>
      <c r="AD552" s="1">
        <f>64/3</f>
        <v>21.333333333333332</v>
      </c>
      <c r="AE552" s="1" t="s">
        <v>96</v>
      </c>
      <c r="AF552" s="1" t="s">
        <v>96</v>
      </c>
      <c r="AH552" s="1">
        <f>16</f>
        <v>16</v>
      </c>
      <c r="AI552" s="1">
        <f>16</f>
        <v>16</v>
      </c>
      <c r="AJ552" s="1" t="s">
        <v>81</v>
      </c>
      <c r="AL552" s="1">
        <f>2</f>
        <v>2</v>
      </c>
      <c r="AM552" s="1">
        <f>0.5</f>
        <v>0.5</v>
      </c>
      <c r="AN552" s="1" t="s">
        <v>92</v>
      </c>
      <c r="AQ552" s="1" t="s">
        <v>77</v>
      </c>
      <c r="BG552" s="1" t="s">
        <v>103</v>
      </c>
      <c r="BH552" s="1" t="s">
        <v>76</v>
      </c>
      <c r="BI552" s="1" t="s">
        <v>95</v>
      </c>
    </row>
    <row r="553" spans="1:63" x14ac:dyDescent="0.15">
      <c r="A553" s="1" t="s">
        <v>63</v>
      </c>
      <c r="B553" s="1" t="s">
        <v>64</v>
      </c>
      <c r="C553" s="1">
        <v>2019005007</v>
      </c>
      <c r="D553" s="1" t="s">
        <v>357</v>
      </c>
      <c r="E553" s="1" t="s">
        <v>85</v>
      </c>
      <c r="F553" s="1">
        <v>90</v>
      </c>
      <c r="G553" s="1" t="s">
        <v>67</v>
      </c>
      <c r="H553" s="2" t="s">
        <v>68</v>
      </c>
      <c r="I553" s="1">
        <v>190418001</v>
      </c>
      <c r="J553">
        <v>20190418</v>
      </c>
      <c r="K553" s="9" t="s">
        <v>73</v>
      </c>
      <c r="L553" s="1">
        <v>3</v>
      </c>
      <c r="M553">
        <v>20190813</v>
      </c>
      <c r="N553" s="1" t="s">
        <v>74</v>
      </c>
      <c r="Q553" s="1" t="s">
        <v>75</v>
      </c>
      <c r="Y553" s="1" t="s">
        <v>94</v>
      </c>
      <c r="Z553" s="1" t="s">
        <v>92</v>
      </c>
      <c r="AC553" s="1" t="s">
        <v>95</v>
      </c>
      <c r="AD553" s="1" t="s">
        <v>113</v>
      </c>
      <c r="AE553" s="1" t="s">
        <v>96</v>
      </c>
      <c r="AF553" s="1" t="s">
        <v>96</v>
      </c>
      <c r="AG553" s="1">
        <f>32/1</f>
        <v>32</v>
      </c>
      <c r="AH553" s="1" t="s">
        <v>94</v>
      </c>
      <c r="AI553" s="1" t="s">
        <v>94</v>
      </c>
      <c r="AJ553" s="1" t="s">
        <v>95</v>
      </c>
      <c r="AK553" s="1">
        <f>2/38</f>
        <v>5.2631578947368418E-2</v>
      </c>
      <c r="AL553" s="1" t="s">
        <v>98</v>
      </c>
      <c r="AM553" s="1" t="s">
        <v>99</v>
      </c>
      <c r="AN553" s="1" t="s">
        <v>92</v>
      </c>
      <c r="AP553" s="1" t="s">
        <v>81</v>
      </c>
      <c r="AQ553" s="1" t="s">
        <v>77</v>
      </c>
    </row>
    <row r="554" spans="1:63" x14ac:dyDescent="0.15">
      <c r="A554" s="1" t="s">
        <v>63</v>
      </c>
      <c r="B554" s="1" t="s">
        <v>64</v>
      </c>
      <c r="C554" s="1">
        <v>2019005007</v>
      </c>
      <c r="D554" s="1" t="s">
        <v>357</v>
      </c>
      <c r="E554" s="1" t="s">
        <v>85</v>
      </c>
      <c r="F554" s="1">
        <v>90</v>
      </c>
      <c r="G554" s="1" t="s">
        <v>67</v>
      </c>
      <c r="H554" s="2" t="s">
        <v>68</v>
      </c>
      <c r="I554" s="1">
        <v>190418001</v>
      </c>
      <c r="J554">
        <v>20190418</v>
      </c>
      <c r="K554" s="9" t="s">
        <v>73</v>
      </c>
      <c r="L554" s="1">
        <v>3</v>
      </c>
      <c r="M554">
        <v>20190813</v>
      </c>
      <c r="N554" s="1" t="s">
        <v>142</v>
      </c>
      <c r="Q554" s="1" t="s">
        <v>143</v>
      </c>
      <c r="Y554" s="1" t="s">
        <v>94</v>
      </c>
      <c r="AB554" s="1" t="s">
        <v>94</v>
      </c>
      <c r="AJ554" s="1" t="s">
        <v>95</v>
      </c>
      <c r="AK554" s="1" t="s">
        <v>82</v>
      </c>
      <c r="AL554" s="1" t="s">
        <v>98</v>
      </c>
      <c r="AO554" s="1" t="s">
        <v>91</v>
      </c>
      <c r="AR554" s="1" t="s">
        <v>122</v>
      </c>
      <c r="AS554" s="1" t="s">
        <v>99</v>
      </c>
      <c r="AT554" s="1">
        <f>1</f>
        <v>1</v>
      </c>
      <c r="AU554" s="1" t="s">
        <v>77</v>
      </c>
      <c r="AW554" s="1" t="s">
        <v>94</v>
      </c>
      <c r="AY554" s="1" t="s">
        <v>122</v>
      </c>
      <c r="AZ554" s="1" t="s">
        <v>77</v>
      </c>
      <c r="BA554" s="1" t="s">
        <v>77</v>
      </c>
      <c r="BB554" s="1" t="s">
        <v>76</v>
      </c>
      <c r="BC554" s="1" t="s">
        <v>180</v>
      </c>
    </row>
    <row r="555" spans="1:63" x14ac:dyDescent="0.15">
      <c r="A555" s="1" t="s">
        <v>63</v>
      </c>
      <c r="B555" s="1" t="s">
        <v>64</v>
      </c>
      <c r="C555" s="1">
        <v>2019006366</v>
      </c>
      <c r="D555" s="1" t="s">
        <v>393</v>
      </c>
      <c r="E555" s="1" t="s">
        <v>85</v>
      </c>
      <c r="F555" s="1">
        <v>70</v>
      </c>
      <c r="G555" s="1" t="s">
        <v>67</v>
      </c>
      <c r="H555" s="2" t="s">
        <v>68</v>
      </c>
      <c r="I555" s="1">
        <v>190418004</v>
      </c>
      <c r="J555">
        <v>20190418</v>
      </c>
      <c r="K555" s="9" t="s">
        <v>73</v>
      </c>
      <c r="L555" s="1">
        <v>3</v>
      </c>
      <c r="M555">
        <v>20190813</v>
      </c>
      <c r="N555" s="1" t="s">
        <v>101</v>
      </c>
      <c r="Q555" s="1" t="s">
        <v>102</v>
      </c>
      <c r="Y555" s="1" t="s">
        <v>77</v>
      </c>
      <c r="Z555" s="1" t="s">
        <v>92</v>
      </c>
      <c r="AD555" s="1">
        <f>64/3</f>
        <v>21.333333333333332</v>
      </c>
      <c r="AE555" s="1" t="s">
        <v>96</v>
      </c>
      <c r="AF555" s="1" t="s">
        <v>96</v>
      </c>
      <c r="AH555" s="1">
        <f>16</f>
        <v>16</v>
      </c>
      <c r="AI555" s="1">
        <f>16</f>
        <v>16</v>
      </c>
      <c r="AJ555" s="1" t="s">
        <v>81</v>
      </c>
      <c r="AL555" s="1">
        <f>2</f>
        <v>2</v>
      </c>
      <c r="AM555" s="1">
        <f>0.5</f>
        <v>0.5</v>
      </c>
      <c r="AN555" s="1" t="s">
        <v>92</v>
      </c>
      <c r="AQ555" s="1" t="s">
        <v>77</v>
      </c>
      <c r="BG555" s="1" t="s">
        <v>103</v>
      </c>
      <c r="BH555" s="1" t="s">
        <v>76</v>
      </c>
      <c r="BI555" s="1" t="s">
        <v>95</v>
      </c>
    </row>
    <row r="556" spans="1:63" x14ac:dyDescent="0.15">
      <c r="A556" s="1" t="s">
        <v>63</v>
      </c>
      <c r="B556" s="1" t="s">
        <v>64</v>
      </c>
      <c r="C556" s="1">
        <v>2019005007</v>
      </c>
      <c r="D556" s="1" t="s">
        <v>357</v>
      </c>
      <c r="E556" s="1" t="s">
        <v>85</v>
      </c>
      <c r="F556" s="1">
        <v>90</v>
      </c>
      <c r="G556" s="1" t="s">
        <v>67</v>
      </c>
      <c r="H556" s="2" t="s">
        <v>68</v>
      </c>
      <c r="I556" s="1">
        <v>190418008</v>
      </c>
      <c r="J556">
        <v>20190418</v>
      </c>
      <c r="K556" s="9" t="s">
        <v>69</v>
      </c>
      <c r="L556" s="1">
        <v>11</v>
      </c>
      <c r="M556">
        <v>20190813</v>
      </c>
      <c r="N556" s="1" t="s">
        <v>359</v>
      </c>
      <c r="Q556" s="1" t="s">
        <v>360</v>
      </c>
      <c r="BK556" s="1" t="s">
        <v>76</v>
      </c>
    </row>
    <row r="557" spans="1:63" x14ac:dyDescent="0.15">
      <c r="A557" s="1" t="s">
        <v>63</v>
      </c>
      <c r="B557" s="1" t="s">
        <v>64</v>
      </c>
      <c r="C557" s="1">
        <v>2019005007</v>
      </c>
      <c r="D557" s="1" t="s">
        <v>357</v>
      </c>
      <c r="E557" s="1" t="s">
        <v>85</v>
      </c>
      <c r="F557" s="1">
        <v>90</v>
      </c>
      <c r="G557" s="1" t="s">
        <v>67</v>
      </c>
      <c r="H557" s="2" t="s">
        <v>68</v>
      </c>
      <c r="I557" s="1">
        <v>190418008</v>
      </c>
      <c r="J557">
        <v>20190418</v>
      </c>
      <c r="K557" s="9" t="s">
        <v>69</v>
      </c>
      <c r="L557" s="1">
        <v>11</v>
      </c>
      <c r="M557">
        <v>20190813</v>
      </c>
      <c r="N557" s="1" t="s">
        <v>74</v>
      </c>
      <c r="Q557" s="1" t="s">
        <v>75</v>
      </c>
      <c r="Y557" s="1" t="s">
        <v>94</v>
      </c>
      <c r="Z557" s="1" t="s">
        <v>92</v>
      </c>
      <c r="AC557" s="1" t="s">
        <v>95</v>
      </c>
      <c r="AD557" s="1" t="s">
        <v>113</v>
      </c>
      <c r="AE557" s="1" t="s">
        <v>96</v>
      </c>
      <c r="AF557" s="1" t="s">
        <v>96</v>
      </c>
      <c r="AG557" s="1" t="s">
        <v>113</v>
      </c>
      <c r="AH557" s="1" t="s">
        <v>94</v>
      </c>
      <c r="AI557" s="1">
        <f>8</f>
        <v>8</v>
      </c>
      <c r="AJ557" s="1" t="s">
        <v>95</v>
      </c>
      <c r="AK557" s="1" t="s">
        <v>82</v>
      </c>
      <c r="AL557" s="1" t="s">
        <v>98</v>
      </c>
      <c r="AM557" s="1" t="s">
        <v>99</v>
      </c>
      <c r="AN557" s="1" t="s">
        <v>92</v>
      </c>
      <c r="AP557" s="1" t="s">
        <v>81</v>
      </c>
      <c r="AQ557" s="1" t="s">
        <v>77</v>
      </c>
    </row>
    <row r="558" spans="1:63" x14ac:dyDescent="0.15">
      <c r="A558" s="1" t="s">
        <v>63</v>
      </c>
      <c r="B558" s="1" t="s">
        <v>64</v>
      </c>
      <c r="C558" s="1">
        <v>2019006366</v>
      </c>
      <c r="D558" s="1" t="s">
        <v>393</v>
      </c>
      <c r="E558" s="1" t="s">
        <v>85</v>
      </c>
      <c r="F558" s="1">
        <v>70</v>
      </c>
      <c r="G558" s="1" t="s">
        <v>67</v>
      </c>
      <c r="H558" s="2" t="s">
        <v>68</v>
      </c>
      <c r="I558" s="1">
        <v>190419002</v>
      </c>
      <c r="J558">
        <v>20190419</v>
      </c>
      <c r="K558" s="9" t="s">
        <v>73</v>
      </c>
      <c r="L558" s="1">
        <v>3</v>
      </c>
      <c r="M558">
        <v>20190813</v>
      </c>
      <c r="N558" s="1" t="s">
        <v>101</v>
      </c>
      <c r="Q558" s="1" t="s">
        <v>102</v>
      </c>
      <c r="Y558" s="1" t="s">
        <v>77</v>
      </c>
      <c r="Z558" s="1" t="s">
        <v>92</v>
      </c>
      <c r="AD558" s="1" t="s">
        <v>96</v>
      </c>
      <c r="AE558" s="1" t="s">
        <v>96</v>
      </c>
      <c r="AF558" s="1" t="s">
        <v>96</v>
      </c>
      <c r="AH558" s="1">
        <f>16</f>
        <v>16</v>
      </c>
      <c r="AI558" s="1">
        <f>16</f>
        <v>16</v>
      </c>
      <c r="AJ558" s="1" t="s">
        <v>81</v>
      </c>
      <c r="AL558" s="1">
        <f>4</f>
        <v>4</v>
      </c>
      <c r="AM558" s="1">
        <f>0.5</f>
        <v>0.5</v>
      </c>
      <c r="AN558" s="1" t="s">
        <v>92</v>
      </c>
      <c r="AQ558" s="1" t="s">
        <v>77</v>
      </c>
      <c r="BG558" s="1" t="s">
        <v>103</v>
      </c>
      <c r="BH558" s="1" t="s">
        <v>76</v>
      </c>
      <c r="BI558" s="1" t="s">
        <v>95</v>
      </c>
    </row>
    <row r="559" spans="1:63" x14ac:dyDescent="0.15">
      <c r="A559" s="1" t="s">
        <v>63</v>
      </c>
      <c r="B559" s="1" t="s">
        <v>64</v>
      </c>
      <c r="C559" s="1">
        <v>2019005007</v>
      </c>
      <c r="D559" s="1" t="s">
        <v>357</v>
      </c>
      <c r="E559" s="1" t="s">
        <v>85</v>
      </c>
      <c r="F559" s="1">
        <v>90</v>
      </c>
      <c r="G559" s="1" t="s">
        <v>67</v>
      </c>
      <c r="H559" s="2" t="s">
        <v>68</v>
      </c>
      <c r="I559" s="1">
        <v>190419018</v>
      </c>
      <c r="J559">
        <v>20190419</v>
      </c>
      <c r="K559" s="9" t="s">
        <v>73</v>
      </c>
      <c r="L559" s="1">
        <v>3</v>
      </c>
      <c r="M559">
        <v>20190813</v>
      </c>
      <c r="N559" s="1" t="s">
        <v>74</v>
      </c>
      <c r="Q559" s="1" t="s">
        <v>75</v>
      </c>
      <c r="Y559" s="1" t="s">
        <v>94</v>
      </c>
      <c r="Z559" s="1" t="s">
        <v>92</v>
      </c>
      <c r="AC559" s="1" t="s">
        <v>95</v>
      </c>
      <c r="AD559" s="1" t="s">
        <v>113</v>
      </c>
      <c r="AE559" s="1" t="s">
        <v>96</v>
      </c>
      <c r="AF559" s="1" t="s">
        <v>96</v>
      </c>
      <c r="AG559" s="1">
        <f>32/1</f>
        <v>32</v>
      </c>
      <c r="AH559" s="1" t="s">
        <v>94</v>
      </c>
      <c r="AI559" s="1" t="s">
        <v>94</v>
      </c>
      <c r="AJ559" s="1" t="s">
        <v>95</v>
      </c>
      <c r="AK559" s="1">
        <f>2/38</f>
        <v>5.2631578947368418E-2</v>
      </c>
      <c r="AL559" s="1" t="s">
        <v>98</v>
      </c>
      <c r="AM559" s="1" t="s">
        <v>99</v>
      </c>
      <c r="AN559" s="1" t="s">
        <v>92</v>
      </c>
      <c r="AP559" s="1" t="s">
        <v>81</v>
      </c>
      <c r="AQ559" s="1" t="s">
        <v>77</v>
      </c>
    </row>
    <row r="560" spans="1:63" x14ac:dyDescent="0.15">
      <c r="A560" s="1" t="s">
        <v>63</v>
      </c>
      <c r="B560" s="1" t="s">
        <v>64</v>
      </c>
      <c r="C560" s="1">
        <v>2019005007</v>
      </c>
      <c r="D560" s="1" t="s">
        <v>357</v>
      </c>
      <c r="E560" s="1" t="s">
        <v>85</v>
      </c>
      <c r="F560" s="1">
        <v>90</v>
      </c>
      <c r="G560" s="1" t="s">
        <v>67</v>
      </c>
      <c r="H560" s="2" t="s">
        <v>68</v>
      </c>
      <c r="I560" s="1">
        <v>190419018</v>
      </c>
      <c r="J560">
        <v>20190419</v>
      </c>
      <c r="K560" s="9" t="s">
        <v>73</v>
      </c>
      <c r="L560" s="1">
        <v>3</v>
      </c>
      <c r="M560">
        <v>20190813</v>
      </c>
      <c r="N560" s="1" t="s">
        <v>142</v>
      </c>
      <c r="Q560" s="1" t="s">
        <v>143</v>
      </c>
      <c r="Y560" s="1" t="s">
        <v>94</v>
      </c>
      <c r="AB560" s="1" t="s">
        <v>94</v>
      </c>
      <c r="AJ560" s="1" t="s">
        <v>95</v>
      </c>
      <c r="AK560" s="1" t="s">
        <v>82</v>
      </c>
      <c r="AL560" s="1" t="s">
        <v>98</v>
      </c>
      <c r="AO560" s="1" t="s">
        <v>91</v>
      </c>
      <c r="AR560" s="1" t="s">
        <v>122</v>
      </c>
      <c r="AS560" s="1" t="s">
        <v>99</v>
      </c>
      <c r="AT560" s="1">
        <f>1</f>
        <v>1</v>
      </c>
      <c r="AU560" s="1" t="s">
        <v>77</v>
      </c>
      <c r="AW560" s="1" t="s">
        <v>94</v>
      </c>
      <c r="AY560" s="1" t="s">
        <v>122</v>
      </c>
      <c r="AZ560" s="1" t="s">
        <v>77</v>
      </c>
      <c r="BA560" s="1" t="s">
        <v>77</v>
      </c>
      <c r="BB560" s="1" t="s">
        <v>76</v>
      </c>
      <c r="BC560" s="1" t="s">
        <v>180</v>
      </c>
    </row>
    <row r="561" spans="1:63" x14ac:dyDescent="0.15">
      <c r="A561" s="1" t="s">
        <v>63</v>
      </c>
      <c r="B561" s="1" t="s">
        <v>64</v>
      </c>
      <c r="C561" s="1">
        <v>2019005007</v>
      </c>
      <c r="D561" s="1" t="s">
        <v>357</v>
      </c>
      <c r="E561" s="1" t="s">
        <v>85</v>
      </c>
      <c r="F561" s="1">
        <v>90</v>
      </c>
      <c r="G561" s="1" t="s">
        <v>67</v>
      </c>
      <c r="H561" s="2" t="s">
        <v>68</v>
      </c>
      <c r="I561" s="1">
        <v>190419020</v>
      </c>
      <c r="J561">
        <v>20190419</v>
      </c>
      <c r="K561" s="9" t="s">
        <v>69</v>
      </c>
      <c r="L561" s="1">
        <v>11</v>
      </c>
      <c r="M561">
        <v>20190813</v>
      </c>
      <c r="N561" s="1" t="s">
        <v>74</v>
      </c>
      <c r="Q561" s="1" t="s">
        <v>75</v>
      </c>
      <c r="Y561" s="1" t="s">
        <v>94</v>
      </c>
      <c r="Z561" s="1" t="s">
        <v>92</v>
      </c>
      <c r="AC561" s="1" t="s">
        <v>95</v>
      </c>
      <c r="AD561" s="1" t="s">
        <v>113</v>
      </c>
      <c r="AE561" s="1" t="s">
        <v>96</v>
      </c>
      <c r="AF561" s="1" t="s">
        <v>96</v>
      </c>
      <c r="AG561" s="1" t="s">
        <v>113</v>
      </c>
      <c r="AH561" s="1" t="s">
        <v>94</v>
      </c>
      <c r="AI561" s="1">
        <f>8</f>
        <v>8</v>
      </c>
      <c r="AJ561" s="1" t="s">
        <v>95</v>
      </c>
      <c r="AK561" s="1" t="s">
        <v>82</v>
      </c>
      <c r="AL561" s="1" t="s">
        <v>98</v>
      </c>
      <c r="AM561" s="1" t="s">
        <v>99</v>
      </c>
      <c r="AN561" s="1" t="s">
        <v>92</v>
      </c>
      <c r="AP561" s="1" t="s">
        <v>81</v>
      </c>
      <c r="AQ561" s="1" t="s">
        <v>77</v>
      </c>
    </row>
    <row r="562" spans="1:63" x14ac:dyDescent="0.15">
      <c r="A562" s="1" t="s">
        <v>63</v>
      </c>
      <c r="B562" s="1" t="s">
        <v>64</v>
      </c>
      <c r="C562" s="1">
        <v>2019005007</v>
      </c>
      <c r="D562" s="1" t="s">
        <v>357</v>
      </c>
      <c r="E562" s="1" t="s">
        <v>85</v>
      </c>
      <c r="F562" s="1">
        <v>90</v>
      </c>
      <c r="G562" s="1" t="s">
        <v>67</v>
      </c>
      <c r="H562" s="2" t="s">
        <v>68</v>
      </c>
      <c r="I562" s="1">
        <v>190419020</v>
      </c>
      <c r="J562">
        <v>20190419</v>
      </c>
      <c r="K562" s="9" t="s">
        <v>69</v>
      </c>
      <c r="L562" s="1">
        <v>11</v>
      </c>
      <c r="M562">
        <v>20190813</v>
      </c>
      <c r="N562" s="1" t="s">
        <v>359</v>
      </c>
      <c r="Q562" s="1" t="s">
        <v>360</v>
      </c>
      <c r="BK562" s="1" t="s">
        <v>76</v>
      </c>
    </row>
    <row r="563" spans="1:63" x14ac:dyDescent="0.15">
      <c r="A563" s="1" t="s">
        <v>63</v>
      </c>
      <c r="B563" s="1" t="s">
        <v>64</v>
      </c>
      <c r="C563" s="1">
        <v>2019006393</v>
      </c>
      <c r="D563" s="1" t="s">
        <v>394</v>
      </c>
      <c r="E563" s="1" t="s">
        <v>66</v>
      </c>
      <c r="F563" s="1">
        <v>63</v>
      </c>
      <c r="G563" s="1" t="s">
        <v>140</v>
      </c>
      <c r="H563" s="2" t="s">
        <v>141</v>
      </c>
      <c r="I563" s="1">
        <v>190420005</v>
      </c>
      <c r="J563">
        <v>20190418</v>
      </c>
      <c r="K563" s="9" t="s">
        <v>73</v>
      </c>
      <c r="L563" s="1">
        <v>3</v>
      </c>
      <c r="M563">
        <v>20190813</v>
      </c>
      <c r="N563" s="1" t="s">
        <v>101</v>
      </c>
      <c r="Q563" s="1" t="s">
        <v>102</v>
      </c>
      <c r="Y563" s="1" t="s">
        <v>77</v>
      </c>
      <c r="Z563" s="1" t="s">
        <v>136</v>
      </c>
      <c r="AD563" s="1" t="s">
        <v>105</v>
      </c>
      <c r="AE563" s="1" t="s">
        <v>106</v>
      </c>
      <c r="AF563" s="1" t="s">
        <v>119</v>
      </c>
      <c r="AH563" s="1" t="s">
        <v>76</v>
      </c>
      <c r="AI563" s="1" t="s">
        <v>76</v>
      </c>
      <c r="AJ563" s="1" t="s">
        <v>81</v>
      </c>
      <c r="AL563" s="1" t="s">
        <v>122</v>
      </c>
      <c r="AM563" s="1" t="s">
        <v>122</v>
      </c>
      <c r="AN563" s="1" t="s">
        <v>76</v>
      </c>
      <c r="AQ563" s="1" t="s">
        <v>77</v>
      </c>
      <c r="BG563" s="1" t="s">
        <v>91</v>
      </c>
      <c r="BH563" s="1" t="s">
        <v>76</v>
      </c>
      <c r="BI563" s="1" t="s">
        <v>91</v>
      </c>
    </row>
    <row r="564" spans="1:63" x14ac:dyDescent="0.15">
      <c r="A564" s="1" t="s">
        <v>63</v>
      </c>
      <c r="B564" s="1" t="s">
        <v>64</v>
      </c>
      <c r="C564" s="1">
        <v>2019006529</v>
      </c>
      <c r="D564" s="1" t="s">
        <v>395</v>
      </c>
      <c r="E564" s="1" t="s">
        <v>85</v>
      </c>
      <c r="F564" s="1">
        <v>66</v>
      </c>
      <c r="G564" s="1" t="s">
        <v>117</v>
      </c>
      <c r="H564" s="6" t="s">
        <v>118</v>
      </c>
      <c r="I564" s="1">
        <v>190421007</v>
      </c>
      <c r="J564">
        <v>20190420</v>
      </c>
      <c r="K564" s="9" t="s">
        <v>73</v>
      </c>
      <c r="L564" s="1">
        <v>3</v>
      </c>
      <c r="M564">
        <v>20190813</v>
      </c>
      <c r="N564" s="1" t="s">
        <v>89</v>
      </c>
      <c r="Q564" s="1" t="s">
        <v>90</v>
      </c>
      <c r="W564" s="1" t="s">
        <v>77</v>
      </c>
      <c r="X564" s="1" t="s">
        <v>91</v>
      </c>
      <c r="Y564" s="1" t="s">
        <v>94</v>
      </c>
      <c r="Z564" s="1" t="s">
        <v>77</v>
      </c>
      <c r="AA564" s="1" t="s">
        <v>92</v>
      </c>
      <c r="AB564" s="1" t="s">
        <v>91</v>
      </c>
      <c r="AC564" s="1" t="s">
        <v>76</v>
      </c>
      <c r="AD564" s="1" t="s">
        <v>78</v>
      </c>
      <c r="AE564" s="1" t="s">
        <v>79</v>
      </c>
      <c r="AF564" s="1">
        <f>16/2</f>
        <v>8</v>
      </c>
      <c r="AG564" s="1">
        <f>8/4</f>
        <v>2</v>
      </c>
      <c r="AH564" s="1" t="s">
        <v>76</v>
      </c>
      <c r="AI564" s="1" t="s">
        <v>76</v>
      </c>
      <c r="AJ564" s="1" t="s">
        <v>81</v>
      </c>
      <c r="AK564" s="1" t="s">
        <v>97</v>
      </c>
      <c r="AL564" s="1">
        <f>1</f>
        <v>1</v>
      </c>
      <c r="AM564" s="1">
        <f>0.5</f>
        <v>0.5</v>
      </c>
      <c r="AN564" s="1" t="s">
        <v>81</v>
      </c>
      <c r="AO564" s="1">
        <f>16</f>
        <v>16</v>
      </c>
      <c r="AP564" s="1" t="s">
        <v>81</v>
      </c>
    </row>
    <row r="565" spans="1:63" x14ac:dyDescent="0.15">
      <c r="A565" s="1" t="s">
        <v>63</v>
      </c>
      <c r="B565" s="1" t="s">
        <v>64</v>
      </c>
      <c r="C565" s="1">
        <v>2019006417</v>
      </c>
      <c r="D565" s="1" t="s">
        <v>396</v>
      </c>
      <c r="E565" s="1" t="s">
        <v>66</v>
      </c>
      <c r="F565" s="1">
        <v>55</v>
      </c>
      <c r="G565" s="1" t="s">
        <v>109</v>
      </c>
      <c r="H565" s="2" t="s">
        <v>110</v>
      </c>
      <c r="I565" s="1">
        <v>190421008</v>
      </c>
      <c r="J565">
        <v>20190418</v>
      </c>
      <c r="K565" s="9" t="s">
        <v>73</v>
      </c>
      <c r="L565" s="1">
        <v>3</v>
      </c>
      <c r="M565">
        <v>20190813</v>
      </c>
      <c r="N565" s="1" t="s">
        <v>158</v>
      </c>
      <c r="Q565" s="1" t="s">
        <v>159</v>
      </c>
      <c r="W565" s="1" t="s">
        <v>98</v>
      </c>
      <c r="X565" s="1" t="s">
        <v>92</v>
      </c>
      <c r="Y565" s="1" t="s">
        <v>76</v>
      </c>
      <c r="Z565" s="1" t="s">
        <v>77</v>
      </c>
      <c r="AA565" s="1" t="s">
        <v>92</v>
      </c>
      <c r="AB565" s="1" t="s">
        <v>92</v>
      </c>
      <c r="AC565" s="1" t="s">
        <v>76</v>
      </c>
      <c r="AD565" s="1" t="s">
        <v>78</v>
      </c>
      <c r="AE565" s="1" t="s">
        <v>79</v>
      </c>
      <c r="AF565" s="1" t="s">
        <v>80</v>
      </c>
      <c r="AG565" s="1">
        <f>16/8</f>
        <v>2</v>
      </c>
      <c r="AH565" s="1" t="s">
        <v>76</v>
      </c>
      <c r="AI565" s="1" t="s">
        <v>76</v>
      </c>
      <c r="AJ565" s="1" t="s">
        <v>81</v>
      </c>
      <c r="AK565" s="1" t="s">
        <v>82</v>
      </c>
      <c r="AL565" s="1" t="s">
        <v>83</v>
      </c>
      <c r="AM565" s="1" t="s">
        <v>114</v>
      </c>
      <c r="AN565" s="1" t="s">
        <v>81</v>
      </c>
      <c r="AO565" s="1" t="s">
        <v>91</v>
      </c>
      <c r="AP565" s="1" t="s">
        <v>81</v>
      </c>
    </row>
    <row r="566" spans="1:63" x14ac:dyDescent="0.15">
      <c r="A566" s="1" t="s">
        <v>63</v>
      </c>
      <c r="B566" s="1" t="s">
        <v>64</v>
      </c>
      <c r="C566" s="1">
        <v>2019006366</v>
      </c>
      <c r="D566" s="1" t="s">
        <v>393</v>
      </c>
      <c r="E566" s="1" t="s">
        <v>85</v>
      </c>
      <c r="F566" s="1">
        <v>70</v>
      </c>
      <c r="G566" s="1" t="s">
        <v>67</v>
      </c>
      <c r="H566" s="2" t="s">
        <v>68</v>
      </c>
      <c r="I566" s="1">
        <v>190422001</v>
      </c>
      <c r="J566">
        <v>20190422</v>
      </c>
      <c r="K566" s="9" t="s">
        <v>73</v>
      </c>
      <c r="L566" s="1">
        <v>3</v>
      </c>
      <c r="M566">
        <v>20190813</v>
      </c>
      <c r="N566" s="1" t="s">
        <v>101</v>
      </c>
      <c r="Q566" s="1" t="s">
        <v>102</v>
      </c>
      <c r="Y566" s="1" t="s">
        <v>77</v>
      </c>
      <c r="Z566" s="1">
        <f>16</f>
        <v>16</v>
      </c>
      <c r="AD566" s="1">
        <f>32/1</f>
        <v>32</v>
      </c>
      <c r="AE566" s="1">
        <f>64/4</f>
        <v>16</v>
      </c>
      <c r="AF566" s="1" t="s">
        <v>96</v>
      </c>
      <c r="AH566" s="1">
        <f>16</f>
        <v>16</v>
      </c>
      <c r="AI566" s="1">
        <f>16</f>
        <v>16</v>
      </c>
      <c r="AJ566" s="1" t="s">
        <v>81</v>
      </c>
      <c r="AL566" s="1">
        <f>2</f>
        <v>2</v>
      </c>
      <c r="AM566" s="1">
        <f>0.5</f>
        <v>0.5</v>
      </c>
      <c r="AN566" s="1" t="s">
        <v>92</v>
      </c>
      <c r="AQ566" s="1" t="s">
        <v>77</v>
      </c>
      <c r="BG566" s="1" t="s">
        <v>103</v>
      </c>
      <c r="BH566" s="1" t="s">
        <v>76</v>
      </c>
      <c r="BI566" s="1">
        <f>32</f>
        <v>32</v>
      </c>
    </row>
    <row r="567" spans="1:63" x14ac:dyDescent="0.15">
      <c r="A567" s="1" t="s">
        <v>63</v>
      </c>
      <c r="B567" s="1" t="s">
        <v>64</v>
      </c>
      <c r="C567" s="1">
        <v>2019006366</v>
      </c>
      <c r="D567" s="1" t="s">
        <v>393</v>
      </c>
      <c r="E567" s="1" t="s">
        <v>85</v>
      </c>
      <c r="F567" s="1">
        <v>70</v>
      </c>
      <c r="G567" s="1" t="s">
        <v>67</v>
      </c>
      <c r="H567" s="2" t="s">
        <v>68</v>
      </c>
      <c r="I567" s="1">
        <v>190422001</v>
      </c>
      <c r="J567">
        <v>20190422</v>
      </c>
      <c r="K567" s="9" t="s">
        <v>73</v>
      </c>
      <c r="L567" s="1">
        <v>3</v>
      </c>
      <c r="M567">
        <v>20190813</v>
      </c>
      <c r="N567" s="1" t="s">
        <v>111</v>
      </c>
      <c r="Q567" s="1" t="s">
        <v>112</v>
      </c>
      <c r="W567" s="1" t="s">
        <v>77</v>
      </c>
      <c r="X567" s="1" t="s">
        <v>91</v>
      </c>
      <c r="Y567" s="1" t="s">
        <v>76</v>
      </c>
      <c r="Z567" s="1" t="s">
        <v>77</v>
      </c>
      <c r="AA567" s="1" t="s">
        <v>92</v>
      </c>
      <c r="AB567" s="1" t="s">
        <v>91</v>
      </c>
      <c r="AC567" s="1" t="s">
        <v>76</v>
      </c>
      <c r="AD567" s="1" t="s">
        <v>78</v>
      </c>
      <c r="AE567" s="1" t="s">
        <v>79</v>
      </c>
      <c r="AF567" s="1" t="s">
        <v>80</v>
      </c>
      <c r="AG567" s="1" t="s">
        <v>78</v>
      </c>
      <c r="AH567" s="1" t="s">
        <v>76</v>
      </c>
      <c r="AI567" s="1" t="s">
        <v>76</v>
      </c>
      <c r="AJ567" s="1" t="s">
        <v>81</v>
      </c>
      <c r="AK567" s="1" t="s">
        <v>82</v>
      </c>
      <c r="AL567" s="1" t="s">
        <v>83</v>
      </c>
      <c r="AM567" s="1" t="s">
        <v>114</v>
      </c>
      <c r="AN567" s="1" t="s">
        <v>81</v>
      </c>
      <c r="AO567" s="1" t="s">
        <v>91</v>
      </c>
      <c r="AP567" s="1" t="s">
        <v>81</v>
      </c>
    </row>
    <row r="568" spans="1:63" x14ac:dyDescent="0.15">
      <c r="A568" s="1" t="s">
        <v>63</v>
      </c>
      <c r="B568" s="1" t="s">
        <v>64</v>
      </c>
      <c r="C568" s="1">
        <v>2019006567</v>
      </c>
      <c r="D568" s="1" t="s">
        <v>397</v>
      </c>
      <c r="E568" s="1" t="s">
        <v>85</v>
      </c>
      <c r="F568" s="1">
        <v>83</v>
      </c>
      <c r="G568" s="1" t="s">
        <v>127</v>
      </c>
      <c r="H568" s="2" t="s">
        <v>128</v>
      </c>
      <c r="I568" s="1">
        <v>190422003</v>
      </c>
      <c r="J568">
        <v>20190421</v>
      </c>
      <c r="K568" s="9" t="s">
        <v>69</v>
      </c>
      <c r="L568" s="1">
        <v>11</v>
      </c>
      <c r="M568">
        <v>20190813</v>
      </c>
      <c r="N568" s="1" t="s">
        <v>160</v>
      </c>
      <c r="Q568" s="1" t="s">
        <v>161</v>
      </c>
      <c r="AA568" s="1" t="s">
        <v>94</v>
      </c>
      <c r="AL568" s="1" t="s">
        <v>94</v>
      </c>
      <c r="AM568" s="1" t="s">
        <v>99</v>
      </c>
      <c r="AP568" s="1" t="s">
        <v>81</v>
      </c>
      <c r="AS568" s="1" t="s">
        <v>98</v>
      </c>
      <c r="AU568" s="1" t="s">
        <v>76</v>
      </c>
      <c r="AW568" s="1">
        <f>32</f>
        <v>32</v>
      </c>
      <c r="AX568" s="1" t="s">
        <v>92</v>
      </c>
      <c r="AZ568" s="1" t="s">
        <v>77</v>
      </c>
      <c r="BB568" s="1" t="s">
        <v>76</v>
      </c>
      <c r="BD568" s="1" t="s">
        <v>302</v>
      </c>
      <c r="BE568" s="1" t="s">
        <v>163</v>
      </c>
      <c r="BF568" s="1" t="s">
        <v>103</v>
      </c>
    </row>
    <row r="569" spans="1:63" x14ac:dyDescent="0.15">
      <c r="A569" s="1" t="s">
        <v>63</v>
      </c>
      <c r="B569" s="1" t="s">
        <v>64</v>
      </c>
      <c r="C569" s="1">
        <v>2019006558</v>
      </c>
      <c r="D569" s="1" t="s">
        <v>398</v>
      </c>
      <c r="E569" s="1" t="s">
        <v>85</v>
      </c>
      <c r="F569" s="1">
        <v>56</v>
      </c>
      <c r="G569" s="1" t="s">
        <v>117</v>
      </c>
      <c r="H569" s="6" t="s">
        <v>118</v>
      </c>
      <c r="I569" s="1">
        <v>190422004</v>
      </c>
      <c r="J569">
        <v>20190421</v>
      </c>
      <c r="K569" s="9" t="s">
        <v>73</v>
      </c>
      <c r="L569" s="1">
        <v>3</v>
      </c>
      <c r="M569">
        <v>20190813</v>
      </c>
      <c r="N569" s="1" t="s">
        <v>111</v>
      </c>
      <c r="Q569" s="1" t="s">
        <v>112</v>
      </c>
      <c r="W569" s="1" t="s">
        <v>77</v>
      </c>
      <c r="X569" s="1" t="s">
        <v>91</v>
      </c>
      <c r="Y569" s="1" t="s">
        <v>76</v>
      </c>
      <c r="Z569" s="1" t="s">
        <v>77</v>
      </c>
      <c r="AA569" s="1" t="s">
        <v>92</v>
      </c>
      <c r="AB569" s="1" t="s">
        <v>91</v>
      </c>
      <c r="AC569" s="1" t="s">
        <v>76</v>
      </c>
      <c r="AD569" s="1" t="s">
        <v>78</v>
      </c>
      <c r="AE569" s="1" t="s">
        <v>79</v>
      </c>
      <c r="AF569" s="1" t="s">
        <v>80</v>
      </c>
      <c r="AG569" s="1" t="s">
        <v>78</v>
      </c>
      <c r="AH569" s="1" t="s">
        <v>76</v>
      </c>
      <c r="AI569" s="1" t="s">
        <v>76</v>
      </c>
      <c r="AJ569" s="1" t="s">
        <v>81</v>
      </c>
      <c r="AK569" s="1" t="s">
        <v>82</v>
      </c>
      <c r="AL569" s="1" t="s">
        <v>83</v>
      </c>
      <c r="AM569" s="1" t="s">
        <v>114</v>
      </c>
      <c r="AN569" s="1" t="s">
        <v>81</v>
      </c>
      <c r="AO569" s="1" t="s">
        <v>91</v>
      </c>
      <c r="AP569" s="1" t="s">
        <v>81</v>
      </c>
    </row>
    <row r="570" spans="1:63" x14ac:dyDescent="0.15">
      <c r="A570" s="1" t="s">
        <v>63</v>
      </c>
      <c r="B570" s="1" t="s">
        <v>64</v>
      </c>
      <c r="C570" s="1">
        <v>2019006599</v>
      </c>
      <c r="D570" s="1" t="s">
        <v>399</v>
      </c>
      <c r="E570" s="1" t="s">
        <v>66</v>
      </c>
      <c r="F570" s="1">
        <v>1</v>
      </c>
      <c r="G570" s="1" t="s">
        <v>153</v>
      </c>
      <c r="H570" s="2" t="s">
        <v>154</v>
      </c>
      <c r="I570" s="1">
        <v>190422012</v>
      </c>
      <c r="J570">
        <v>20190422</v>
      </c>
      <c r="K570" s="9" t="s">
        <v>73</v>
      </c>
      <c r="L570" s="1">
        <v>3</v>
      </c>
      <c r="M570">
        <v>20190813</v>
      </c>
      <c r="N570" s="1" t="s">
        <v>167</v>
      </c>
      <c r="Q570" s="1" t="s">
        <v>168</v>
      </c>
      <c r="X570" s="1" t="s">
        <v>99</v>
      </c>
      <c r="AC570" s="1">
        <f>1</f>
        <v>1</v>
      </c>
      <c r="AH570" s="1" t="s">
        <v>122</v>
      </c>
      <c r="AK570" s="1" t="s">
        <v>97</v>
      </c>
      <c r="AL570" s="1">
        <f>2</f>
        <v>2</v>
      </c>
      <c r="AR570" s="1" t="s">
        <v>98</v>
      </c>
      <c r="AS570" s="1" t="s">
        <v>136</v>
      </c>
      <c r="AT570" s="1" t="s">
        <v>94</v>
      </c>
      <c r="AU570" s="1" t="s">
        <v>76</v>
      </c>
      <c r="AW570" s="1">
        <f>8</f>
        <v>8</v>
      </c>
      <c r="AX570" s="1">
        <f>2</f>
        <v>2</v>
      </c>
      <c r="AZ570" s="1" t="s">
        <v>77</v>
      </c>
      <c r="BJ570" s="1" t="s">
        <v>175</v>
      </c>
    </row>
    <row r="571" spans="1:63" x14ac:dyDescent="0.15">
      <c r="A571" s="1" t="s">
        <v>63</v>
      </c>
      <c r="B571" s="1" t="s">
        <v>64</v>
      </c>
      <c r="C571" s="1">
        <v>2019006591</v>
      </c>
      <c r="D571" s="1" t="s">
        <v>400</v>
      </c>
      <c r="E571" s="1" t="s">
        <v>85</v>
      </c>
      <c r="F571" s="1">
        <v>73</v>
      </c>
      <c r="G571" s="1" t="s">
        <v>117</v>
      </c>
      <c r="H571" s="6" t="s">
        <v>118</v>
      </c>
      <c r="I571" s="1">
        <v>190423001</v>
      </c>
      <c r="J571">
        <v>20190422</v>
      </c>
      <c r="K571" s="9" t="s">
        <v>73</v>
      </c>
      <c r="L571" s="1">
        <v>3</v>
      </c>
      <c r="M571">
        <v>20190813</v>
      </c>
      <c r="N571" s="1" t="s">
        <v>201</v>
      </c>
      <c r="Q571" s="1" t="s">
        <v>202</v>
      </c>
      <c r="W571" s="1" t="s">
        <v>77</v>
      </c>
      <c r="X571" s="1" t="s">
        <v>91</v>
      </c>
      <c r="Y571" s="1" t="s">
        <v>76</v>
      </c>
      <c r="Z571" s="1" t="s">
        <v>77</v>
      </c>
      <c r="AA571" s="1" t="s">
        <v>92</v>
      </c>
      <c r="AB571" s="1" t="s">
        <v>91</v>
      </c>
      <c r="AC571" s="1" t="s">
        <v>76</v>
      </c>
      <c r="AD571" s="1" t="s">
        <v>78</v>
      </c>
      <c r="AE571" s="1" t="s">
        <v>79</v>
      </c>
      <c r="AF571" s="1" t="s">
        <v>80</v>
      </c>
      <c r="AG571" s="1">
        <f>8/4</f>
        <v>2</v>
      </c>
      <c r="AH571" s="1" t="s">
        <v>76</v>
      </c>
      <c r="AI571" s="1" t="s">
        <v>76</v>
      </c>
      <c r="AJ571" s="1" t="s">
        <v>81</v>
      </c>
      <c r="AK571" s="1" t="s">
        <v>82</v>
      </c>
      <c r="AL571" s="1" t="s">
        <v>83</v>
      </c>
      <c r="AM571" s="1" t="s">
        <v>114</v>
      </c>
      <c r="AN571" s="1" t="s">
        <v>81</v>
      </c>
      <c r="AO571" s="1" t="s">
        <v>91</v>
      </c>
      <c r="AP571" s="1" t="s">
        <v>81</v>
      </c>
    </row>
    <row r="572" spans="1:63" x14ac:dyDescent="0.15">
      <c r="A572" s="1" t="s">
        <v>63</v>
      </c>
      <c r="B572" s="1" t="s">
        <v>64</v>
      </c>
      <c r="C572" s="1">
        <v>2019006366</v>
      </c>
      <c r="D572" s="1" t="s">
        <v>393</v>
      </c>
      <c r="E572" s="1" t="s">
        <v>85</v>
      </c>
      <c r="F572" s="1">
        <v>70</v>
      </c>
      <c r="G572" s="1" t="s">
        <v>67</v>
      </c>
      <c r="H572" s="2" t="s">
        <v>68</v>
      </c>
      <c r="I572" s="1">
        <v>190423004</v>
      </c>
      <c r="J572">
        <v>20190423</v>
      </c>
      <c r="K572" s="9" t="s">
        <v>73</v>
      </c>
      <c r="L572" s="1">
        <v>3</v>
      </c>
      <c r="M572">
        <v>20190813</v>
      </c>
      <c r="N572" s="1" t="s">
        <v>101</v>
      </c>
      <c r="Q572" s="1" t="s">
        <v>102</v>
      </c>
      <c r="Y572" s="1" t="s">
        <v>77</v>
      </c>
      <c r="Z572" s="1">
        <f>16</f>
        <v>16</v>
      </c>
      <c r="AD572" s="1">
        <f>32/1</f>
        <v>32</v>
      </c>
      <c r="AE572" s="1">
        <f>64/4</f>
        <v>16</v>
      </c>
      <c r="AF572" s="1" t="s">
        <v>96</v>
      </c>
      <c r="AH572" s="1">
        <f>16</f>
        <v>16</v>
      </c>
      <c r="AI572" s="1">
        <f>16</f>
        <v>16</v>
      </c>
      <c r="AJ572" s="1" t="s">
        <v>81</v>
      </c>
      <c r="AL572" s="1">
        <f>2</f>
        <v>2</v>
      </c>
      <c r="AM572" s="1">
        <f>0.5</f>
        <v>0.5</v>
      </c>
      <c r="AN572" s="1" t="s">
        <v>92</v>
      </c>
      <c r="AQ572" s="1" t="s">
        <v>77</v>
      </c>
      <c r="BG572" s="1" t="s">
        <v>103</v>
      </c>
      <c r="BH572" s="1" t="s">
        <v>76</v>
      </c>
      <c r="BI572" s="1">
        <f>32</f>
        <v>32</v>
      </c>
    </row>
    <row r="573" spans="1:63" x14ac:dyDescent="0.15">
      <c r="A573" s="1" t="s">
        <v>63</v>
      </c>
      <c r="B573" s="1" t="s">
        <v>64</v>
      </c>
      <c r="C573" s="1">
        <v>2019006071</v>
      </c>
      <c r="D573" s="1" t="s">
        <v>387</v>
      </c>
      <c r="E573" s="1" t="s">
        <v>66</v>
      </c>
      <c r="F573" s="1">
        <v>82</v>
      </c>
      <c r="G573" s="1" t="s">
        <v>109</v>
      </c>
      <c r="H573" s="2" t="s">
        <v>110</v>
      </c>
      <c r="I573" s="1">
        <v>190423307</v>
      </c>
      <c r="J573">
        <v>20190423</v>
      </c>
      <c r="K573" s="9" t="s">
        <v>88</v>
      </c>
      <c r="L573" s="1">
        <v>12</v>
      </c>
      <c r="M573">
        <v>20190813</v>
      </c>
      <c r="N573" s="1" t="s">
        <v>359</v>
      </c>
      <c r="Q573" s="1" t="s">
        <v>360</v>
      </c>
      <c r="BK573" s="1" t="s">
        <v>76</v>
      </c>
    </row>
    <row r="574" spans="1:63" x14ac:dyDescent="0.15">
      <c r="A574" s="1" t="s">
        <v>63</v>
      </c>
      <c r="B574" s="1" t="s">
        <v>64</v>
      </c>
      <c r="C574" s="1">
        <v>2019006071</v>
      </c>
      <c r="D574" s="1" t="s">
        <v>387</v>
      </c>
      <c r="E574" s="1" t="s">
        <v>66</v>
      </c>
      <c r="F574" s="1">
        <v>82</v>
      </c>
      <c r="G574" s="1" t="s">
        <v>109</v>
      </c>
      <c r="H574" s="2" t="s">
        <v>110</v>
      </c>
      <c r="I574" s="1">
        <v>190423308</v>
      </c>
      <c r="J574">
        <v>20190423</v>
      </c>
      <c r="K574" s="9" t="s">
        <v>88</v>
      </c>
      <c r="L574" s="1">
        <v>12</v>
      </c>
      <c r="M574">
        <v>20190813</v>
      </c>
      <c r="N574" s="1" t="s">
        <v>359</v>
      </c>
      <c r="Q574" s="1" t="s">
        <v>360</v>
      </c>
      <c r="BK574" s="1" t="s">
        <v>76</v>
      </c>
    </row>
    <row r="575" spans="1:63" x14ac:dyDescent="0.15">
      <c r="A575" s="1" t="s">
        <v>63</v>
      </c>
      <c r="B575" s="1" t="s">
        <v>64</v>
      </c>
      <c r="C575" s="1">
        <v>2019005860</v>
      </c>
      <c r="D575" s="1" t="s">
        <v>115</v>
      </c>
      <c r="E575" s="1" t="s">
        <v>66</v>
      </c>
      <c r="F575" s="1">
        <v>64</v>
      </c>
      <c r="G575" s="1" t="s">
        <v>67</v>
      </c>
      <c r="H575" s="2" t="s">
        <v>68</v>
      </c>
      <c r="I575" s="1">
        <v>190424003</v>
      </c>
      <c r="J575">
        <v>20190423</v>
      </c>
      <c r="K575" s="9" t="s">
        <v>73</v>
      </c>
      <c r="L575" s="1">
        <v>3</v>
      </c>
      <c r="M575">
        <v>20190813</v>
      </c>
      <c r="N575" s="1" t="s">
        <v>101</v>
      </c>
      <c r="Q575" s="1" t="s">
        <v>102</v>
      </c>
      <c r="Y575" s="1" t="s">
        <v>77</v>
      </c>
      <c r="Z575" s="1">
        <f>4</f>
        <v>4</v>
      </c>
      <c r="AD575" s="1" t="s">
        <v>105</v>
      </c>
      <c r="AE575" s="1" t="s">
        <v>106</v>
      </c>
      <c r="AF575" s="1">
        <f>32/2</f>
        <v>16</v>
      </c>
      <c r="AH575" s="1" t="s">
        <v>76</v>
      </c>
      <c r="AI575" s="1">
        <f>2</f>
        <v>2</v>
      </c>
      <c r="AJ575" s="1" t="s">
        <v>81</v>
      </c>
      <c r="AL575" s="1" t="s">
        <v>98</v>
      </c>
      <c r="AM575" s="1">
        <f>2</f>
        <v>2</v>
      </c>
      <c r="AN575" s="1">
        <f>8</f>
        <v>8</v>
      </c>
      <c r="AQ575" s="1" t="s">
        <v>77</v>
      </c>
      <c r="BG575" s="1">
        <f>16</f>
        <v>16</v>
      </c>
      <c r="BH575" s="1" t="s">
        <v>76</v>
      </c>
      <c r="BI575" s="1" t="s">
        <v>91</v>
      </c>
    </row>
    <row r="576" spans="1:63" x14ac:dyDescent="0.15">
      <c r="A576" s="1" t="s">
        <v>63</v>
      </c>
      <c r="B576" s="1" t="s">
        <v>64</v>
      </c>
      <c r="C576" s="1">
        <v>2019006366</v>
      </c>
      <c r="D576" s="1" t="s">
        <v>393</v>
      </c>
      <c r="E576" s="1" t="s">
        <v>85</v>
      </c>
      <c r="F576" s="1">
        <v>70</v>
      </c>
      <c r="G576" s="1" t="s">
        <v>67</v>
      </c>
      <c r="H576" s="2" t="s">
        <v>68</v>
      </c>
      <c r="I576" s="1">
        <v>190424004</v>
      </c>
      <c r="J576">
        <v>20190423</v>
      </c>
      <c r="K576" s="9" t="s">
        <v>73</v>
      </c>
      <c r="L576" s="1">
        <v>3</v>
      </c>
      <c r="M576">
        <v>20190813</v>
      </c>
      <c r="N576" s="1" t="s">
        <v>101</v>
      </c>
      <c r="Q576" s="1" t="s">
        <v>102</v>
      </c>
      <c r="Y576" s="1">
        <f>4</f>
        <v>4</v>
      </c>
      <c r="Z576" s="1">
        <f>16</f>
        <v>16</v>
      </c>
      <c r="AD576" s="1" t="s">
        <v>105</v>
      </c>
      <c r="AE576" s="1" t="s">
        <v>106</v>
      </c>
      <c r="AF576" s="1">
        <f>64/2</f>
        <v>32</v>
      </c>
      <c r="AH576" s="1">
        <f>8</f>
        <v>8</v>
      </c>
      <c r="AI576" s="1">
        <f>16</f>
        <v>16</v>
      </c>
      <c r="AJ576" s="1">
        <f>8</f>
        <v>8</v>
      </c>
      <c r="AL576" s="1">
        <f>4</f>
        <v>4</v>
      </c>
      <c r="AM576" s="1">
        <f>0.5</f>
        <v>0.5</v>
      </c>
      <c r="AN576" s="1">
        <f>8</f>
        <v>8</v>
      </c>
      <c r="AQ576" s="1" t="s">
        <v>77</v>
      </c>
      <c r="BG576" s="1">
        <f>16</f>
        <v>16</v>
      </c>
      <c r="BH576" s="1">
        <f>4</f>
        <v>4</v>
      </c>
      <c r="BI576" s="1">
        <f>16</f>
        <v>16</v>
      </c>
    </row>
    <row r="577" spans="1:63" x14ac:dyDescent="0.15">
      <c r="A577" s="1" t="s">
        <v>63</v>
      </c>
      <c r="B577" s="1" t="s">
        <v>64</v>
      </c>
      <c r="C577" s="1">
        <v>2019005007</v>
      </c>
      <c r="D577" s="1" t="s">
        <v>357</v>
      </c>
      <c r="E577" s="1" t="s">
        <v>85</v>
      </c>
      <c r="F577" s="1">
        <v>90</v>
      </c>
      <c r="G577" s="1" t="s">
        <v>67</v>
      </c>
      <c r="H577" s="2" t="s">
        <v>68</v>
      </c>
      <c r="I577" s="1">
        <v>190424006</v>
      </c>
      <c r="J577">
        <v>20190423</v>
      </c>
      <c r="K577" s="9" t="s">
        <v>73</v>
      </c>
      <c r="L577" s="1">
        <v>3</v>
      </c>
      <c r="M577">
        <v>20190813</v>
      </c>
      <c r="N577" s="1" t="s">
        <v>142</v>
      </c>
      <c r="Q577" s="1" t="s">
        <v>143</v>
      </c>
      <c r="Y577" s="1" t="s">
        <v>94</v>
      </c>
      <c r="AB577" s="1" t="s">
        <v>94</v>
      </c>
      <c r="AJ577" s="1" t="s">
        <v>95</v>
      </c>
      <c r="AK577" s="1" t="s">
        <v>82</v>
      </c>
      <c r="AL577" s="1" t="s">
        <v>98</v>
      </c>
      <c r="AO577" s="1" t="s">
        <v>91</v>
      </c>
      <c r="AR577" s="1" t="s">
        <v>122</v>
      </c>
      <c r="AS577" s="1" t="s">
        <v>99</v>
      </c>
      <c r="AT577" s="1" t="s">
        <v>136</v>
      </c>
      <c r="AU577" s="1" t="s">
        <v>77</v>
      </c>
      <c r="AW577" s="1" t="s">
        <v>76</v>
      </c>
      <c r="AY577" s="1" t="s">
        <v>122</v>
      </c>
      <c r="AZ577" s="1" t="s">
        <v>77</v>
      </c>
      <c r="BA577" s="1" t="s">
        <v>77</v>
      </c>
      <c r="BB577" s="1" t="s">
        <v>76</v>
      </c>
      <c r="BC577" s="1" t="s">
        <v>180</v>
      </c>
    </row>
    <row r="578" spans="1:63" x14ac:dyDescent="0.15">
      <c r="A578" s="1" t="s">
        <v>63</v>
      </c>
      <c r="B578" s="1" t="s">
        <v>64</v>
      </c>
      <c r="C578" s="1">
        <v>2019005860</v>
      </c>
      <c r="D578" s="1" t="s">
        <v>115</v>
      </c>
      <c r="E578" s="1" t="s">
        <v>66</v>
      </c>
      <c r="F578" s="1">
        <v>64</v>
      </c>
      <c r="G578" s="1" t="s">
        <v>67</v>
      </c>
      <c r="H578" s="2" t="s">
        <v>68</v>
      </c>
      <c r="I578" s="1">
        <v>190424008</v>
      </c>
      <c r="J578">
        <v>20190423</v>
      </c>
      <c r="K578" s="9" t="s">
        <v>73</v>
      </c>
      <c r="L578" s="1">
        <v>3</v>
      </c>
      <c r="M578">
        <v>20190813</v>
      </c>
      <c r="N578" s="1" t="s">
        <v>101</v>
      </c>
      <c r="Q578" s="1" t="s">
        <v>102</v>
      </c>
      <c r="Y578" s="1" t="s">
        <v>77</v>
      </c>
      <c r="Z578" s="1">
        <f>4</f>
        <v>4</v>
      </c>
      <c r="AD578" s="1" t="s">
        <v>105</v>
      </c>
      <c r="AE578" s="1" t="s">
        <v>106</v>
      </c>
      <c r="AF578" s="1">
        <f>32/2</f>
        <v>16</v>
      </c>
      <c r="AH578" s="1" t="s">
        <v>76</v>
      </c>
      <c r="AI578" s="1">
        <f>2</f>
        <v>2</v>
      </c>
      <c r="AJ578" s="1" t="s">
        <v>81</v>
      </c>
      <c r="AL578" s="1" t="s">
        <v>98</v>
      </c>
      <c r="AM578" s="1">
        <f>2</f>
        <v>2</v>
      </c>
      <c r="AN578" s="1">
        <f>8</f>
        <v>8</v>
      </c>
      <c r="AQ578" s="1" t="s">
        <v>77</v>
      </c>
      <c r="BG578" s="1">
        <f>16</f>
        <v>16</v>
      </c>
      <c r="BH578" s="1" t="s">
        <v>76</v>
      </c>
      <c r="BI578" s="1" t="s">
        <v>91</v>
      </c>
    </row>
    <row r="579" spans="1:63" x14ac:dyDescent="0.15">
      <c r="A579" s="1" t="s">
        <v>63</v>
      </c>
      <c r="B579" s="1" t="s">
        <v>64</v>
      </c>
      <c r="C579" s="1">
        <v>2019006641</v>
      </c>
      <c r="D579" s="1" t="s">
        <v>352</v>
      </c>
      <c r="F579" s="1">
        <v>75</v>
      </c>
      <c r="G579" s="1" t="s">
        <v>117</v>
      </c>
      <c r="H579" s="6" t="s">
        <v>118</v>
      </c>
      <c r="I579" s="1">
        <v>190424009</v>
      </c>
      <c r="J579">
        <v>20190422</v>
      </c>
      <c r="K579" s="9" t="s">
        <v>73</v>
      </c>
      <c r="L579" s="1">
        <v>3</v>
      </c>
      <c r="M579">
        <v>20190813</v>
      </c>
      <c r="N579" s="1" t="s">
        <v>255</v>
      </c>
      <c r="Q579" s="1" t="s">
        <v>256</v>
      </c>
      <c r="AF579" s="1">
        <f>16/2</f>
        <v>8</v>
      </c>
      <c r="AH579" s="1" t="s">
        <v>76</v>
      </c>
      <c r="AK579" s="1" t="s">
        <v>257</v>
      </c>
      <c r="AL579" s="1">
        <f>1</f>
        <v>1</v>
      </c>
      <c r="AN579" s="1" t="s">
        <v>76</v>
      </c>
      <c r="AO579" s="1" t="s">
        <v>91</v>
      </c>
      <c r="AP579" s="1" t="s">
        <v>81</v>
      </c>
    </row>
    <row r="580" spans="1:63" x14ac:dyDescent="0.15">
      <c r="A580" s="1" t="s">
        <v>63</v>
      </c>
      <c r="B580" s="1" t="s">
        <v>64</v>
      </c>
      <c r="C580" s="1">
        <v>2019006663</v>
      </c>
      <c r="D580" s="1" t="s">
        <v>401</v>
      </c>
      <c r="E580" s="1" t="s">
        <v>66</v>
      </c>
      <c r="F580" s="1">
        <v>80</v>
      </c>
      <c r="G580" s="1" t="s">
        <v>67</v>
      </c>
      <c r="H580" s="2" t="s">
        <v>68</v>
      </c>
      <c r="I580" s="1">
        <v>190424019</v>
      </c>
      <c r="J580">
        <v>20190423</v>
      </c>
      <c r="K580" s="9" t="s">
        <v>69</v>
      </c>
      <c r="L580" s="1">
        <v>11</v>
      </c>
      <c r="M580">
        <v>20190813</v>
      </c>
      <c r="N580" s="1" t="s">
        <v>232</v>
      </c>
      <c r="Q580" s="1" t="s">
        <v>233</v>
      </c>
      <c r="BK580" s="1" t="s">
        <v>76</v>
      </c>
    </row>
    <row r="581" spans="1:63" x14ac:dyDescent="0.15">
      <c r="A581" s="1" t="s">
        <v>63</v>
      </c>
      <c r="B581" s="1" t="s">
        <v>64</v>
      </c>
      <c r="C581" s="1">
        <v>2019005007</v>
      </c>
      <c r="D581" s="1" t="s">
        <v>357</v>
      </c>
      <c r="E581" s="1" t="s">
        <v>85</v>
      </c>
      <c r="F581" s="1">
        <v>90</v>
      </c>
      <c r="G581" s="1" t="s">
        <v>67</v>
      </c>
      <c r="H581" s="2" t="s">
        <v>68</v>
      </c>
      <c r="I581" s="1">
        <v>190424020</v>
      </c>
      <c r="J581">
        <v>20190423</v>
      </c>
      <c r="K581" s="9" t="s">
        <v>69</v>
      </c>
      <c r="L581" s="1">
        <v>11</v>
      </c>
      <c r="M581">
        <v>20190813</v>
      </c>
      <c r="N581" s="1" t="s">
        <v>70</v>
      </c>
      <c r="Q581" s="1" t="s">
        <v>71</v>
      </c>
      <c r="BK581" s="1" t="s">
        <v>76</v>
      </c>
    </row>
    <row r="582" spans="1:63" x14ac:dyDescent="0.15">
      <c r="A582" s="1" t="s">
        <v>63</v>
      </c>
      <c r="B582" s="1" t="s">
        <v>64</v>
      </c>
      <c r="C582" s="1">
        <v>2019005860</v>
      </c>
      <c r="D582" s="1" t="s">
        <v>115</v>
      </c>
      <c r="E582" s="1" t="s">
        <v>66</v>
      </c>
      <c r="F582" s="1">
        <v>64</v>
      </c>
      <c r="G582" s="1" t="s">
        <v>67</v>
      </c>
      <c r="H582" s="2" t="s">
        <v>68</v>
      </c>
      <c r="I582" s="1">
        <v>190424021</v>
      </c>
      <c r="J582">
        <v>20190423</v>
      </c>
      <c r="K582" s="9" t="s">
        <v>69</v>
      </c>
      <c r="L582" s="1">
        <v>11</v>
      </c>
      <c r="M582">
        <v>20190813</v>
      </c>
      <c r="N582" s="1" t="s">
        <v>111</v>
      </c>
      <c r="Q582" s="1" t="s">
        <v>112</v>
      </c>
      <c r="W582" s="1" t="s">
        <v>98</v>
      </c>
      <c r="X582" s="1" t="s">
        <v>91</v>
      </c>
      <c r="Y582" s="1" t="s">
        <v>76</v>
      </c>
      <c r="Z582" s="1" t="s">
        <v>77</v>
      </c>
      <c r="AA582" s="1" t="s">
        <v>92</v>
      </c>
      <c r="AB582" s="1" t="s">
        <v>91</v>
      </c>
      <c r="AC582" s="1" t="s">
        <v>76</v>
      </c>
      <c r="AD582" s="1">
        <f>16/8</f>
        <v>2</v>
      </c>
      <c r="AE582" s="1" t="s">
        <v>96</v>
      </c>
      <c r="AF582" s="1" t="s">
        <v>96</v>
      </c>
      <c r="AG582" s="1" t="s">
        <v>113</v>
      </c>
      <c r="AH582" s="1" t="s">
        <v>76</v>
      </c>
      <c r="AI582" s="1" t="s">
        <v>76</v>
      </c>
      <c r="AJ582" s="1" t="s">
        <v>81</v>
      </c>
      <c r="AK582" s="1" t="s">
        <v>97</v>
      </c>
      <c r="AL582" s="1">
        <f>1</f>
        <v>1</v>
      </c>
      <c r="AM582" s="1">
        <f>0.5</f>
        <v>0.5</v>
      </c>
      <c r="AN582" s="1" t="s">
        <v>81</v>
      </c>
      <c r="AP582" s="1" t="s">
        <v>81</v>
      </c>
      <c r="BF582" s="1">
        <f>64</f>
        <v>64</v>
      </c>
    </row>
    <row r="583" spans="1:63" x14ac:dyDescent="0.15">
      <c r="A583" s="1" t="s">
        <v>63</v>
      </c>
      <c r="B583" s="1" t="s">
        <v>64</v>
      </c>
      <c r="C583" s="1">
        <v>2019005860</v>
      </c>
      <c r="D583" s="1" t="s">
        <v>115</v>
      </c>
      <c r="E583" s="1" t="s">
        <v>66</v>
      </c>
      <c r="F583" s="1">
        <v>64</v>
      </c>
      <c r="G583" s="1" t="s">
        <v>67</v>
      </c>
      <c r="H583" s="2" t="s">
        <v>68</v>
      </c>
      <c r="I583" s="1">
        <v>190424021</v>
      </c>
      <c r="J583">
        <v>20190423</v>
      </c>
      <c r="K583" s="9" t="s">
        <v>69</v>
      </c>
      <c r="L583" s="1">
        <v>11</v>
      </c>
      <c r="M583">
        <v>20190813</v>
      </c>
      <c r="N583" s="1" t="s">
        <v>101</v>
      </c>
      <c r="Q583" s="1" t="s">
        <v>102</v>
      </c>
      <c r="Y583" s="1" t="s">
        <v>77</v>
      </c>
      <c r="Z583" s="1">
        <f>2</f>
        <v>2</v>
      </c>
      <c r="AD583" s="1" t="s">
        <v>105</v>
      </c>
      <c r="AE583" s="1" t="s">
        <v>106</v>
      </c>
      <c r="AF583" s="1">
        <f>16/2</f>
        <v>8</v>
      </c>
      <c r="AH583" s="1" t="s">
        <v>76</v>
      </c>
      <c r="AI583" s="1" t="s">
        <v>76</v>
      </c>
      <c r="AJ583" s="1" t="s">
        <v>81</v>
      </c>
      <c r="AL583" s="1">
        <f>0.5</f>
        <v>0.5</v>
      </c>
      <c r="AM583" s="1" t="s">
        <v>122</v>
      </c>
      <c r="AN583" s="1">
        <f>2</f>
        <v>2</v>
      </c>
      <c r="AQ583" s="1" t="s">
        <v>77</v>
      </c>
      <c r="BG583" s="1" t="s">
        <v>91</v>
      </c>
      <c r="BH583" s="1" t="s">
        <v>76</v>
      </c>
      <c r="BI583" s="1" t="s">
        <v>91</v>
      </c>
    </row>
    <row r="584" spans="1:63" x14ac:dyDescent="0.15">
      <c r="A584" s="1" t="s">
        <v>63</v>
      </c>
      <c r="B584" s="1" t="s">
        <v>64</v>
      </c>
      <c r="C584" s="1">
        <v>2019005860</v>
      </c>
      <c r="D584" s="1" t="s">
        <v>115</v>
      </c>
      <c r="E584" s="1" t="s">
        <v>66</v>
      </c>
      <c r="F584" s="1">
        <v>64</v>
      </c>
      <c r="G584" s="1" t="s">
        <v>67</v>
      </c>
      <c r="H584" s="2" t="s">
        <v>68</v>
      </c>
      <c r="I584" s="1">
        <v>190424022</v>
      </c>
      <c r="J584">
        <v>20190423</v>
      </c>
      <c r="K584" s="9" t="s">
        <v>69</v>
      </c>
      <c r="L584" s="1">
        <v>11</v>
      </c>
      <c r="M584">
        <v>20190813</v>
      </c>
      <c r="N584" s="1" t="s">
        <v>111</v>
      </c>
      <c r="Q584" s="1" t="s">
        <v>112</v>
      </c>
      <c r="W584" s="1" t="s">
        <v>98</v>
      </c>
      <c r="X584" s="1" t="s">
        <v>91</v>
      </c>
      <c r="Y584" s="1" t="s">
        <v>76</v>
      </c>
      <c r="Z584" s="1" t="s">
        <v>77</v>
      </c>
      <c r="AA584" s="1" t="s">
        <v>92</v>
      </c>
      <c r="AB584" s="1" t="s">
        <v>91</v>
      </c>
      <c r="AC584" s="1" t="s">
        <v>76</v>
      </c>
      <c r="AD584" s="1">
        <f>16/8</f>
        <v>2</v>
      </c>
      <c r="AE584" s="1" t="s">
        <v>96</v>
      </c>
      <c r="AF584" s="1" t="s">
        <v>96</v>
      </c>
      <c r="AG584" s="1" t="s">
        <v>113</v>
      </c>
      <c r="AH584" s="1" t="s">
        <v>76</v>
      </c>
      <c r="AI584" s="1" t="s">
        <v>76</v>
      </c>
      <c r="AJ584" s="1" t="s">
        <v>81</v>
      </c>
      <c r="AK584" s="1" t="s">
        <v>97</v>
      </c>
      <c r="AL584" s="1">
        <f>1</f>
        <v>1</v>
      </c>
      <c r="AM584" s="1">
        <f>0.5</f>
        <v>0.5</v>
      </c>
      <c r="AN584" s="1" t="s">
        <v>81</v>
      </c>
      <c r="AP584" s="1" t="s">
        <v>81</v>
      </c>
      <c r="BF584" s="1">
        <f>64</f>
        <v>64</v>
      </c>
    </row>
    <row r="585" spans="1:63" x14ac:dyDescent="0.15">
      <c r="A585" s="1" t="s">
        <v>63</v>
      </c>
      <c r="B585" s="1" t="s">
        <v>64</v>
      </c>
      <c r="C585" s="1">
        <v>2019005860</v>
      </c>
      <c r="D585" s="1" t="s">
        <v>115</v>
      </c>
      <c r="E585" s="1" t="s">
        <v>66</v>
      </c>
      <c r="F585" s="1">
        <v>64</v>
      </c>
      <c r="G585" s="1" t="s">
        <v>67</v>
      </c>
      <c r="H585" s="2" t="s">
        <v>68</v>
      </c>
      <c r="I585" s="1">
        <v>190424022</v>
      </c>
      <c r="J585">
        <v>20190423</v>
      </c>
      <c r="K585" s="9" t="s">
        <v>69</v>
      </c>
      <c r="L585" s="1">
        <v>11</v>
      </c>
      <c r="M585">
        <v>20190813</v>
      </c>
      <c r="N585" s="1" t="s">
        <v>101</v>
      </c>
      <c r="Q585" s="1" t="s">
        <v>102</v>
      </c>
      <c r="Y585" s="1" t="s">
        <v>77</v>
      </c>
      <c r="Z585" s="1">
        <f>2</f>
        <v>2</v>
      </c>
      <c r="AD585" s="1" t="s">
        <v>105</v>
      </c>
      <c r="AE585" s="1" t="s">
        <v>106</v>
      </c>
      <c r="AF585" s="1">
        <f>16/2</f>
        <v>8</v>
      </c>
      <c r="AH585" s="1" t="s">
        <v>76</v>
      </c>
      <c r="AI585" s="1" t="s">
        <v>76</v>
      </c>
      <c r="AJ585" s="1" t="s">
        <v>81</v>
      </c>
      <c r="AL585" s="1">
        <f>0.5</f>
        <v>0.5</v>
      </c>
      <c r="AM585" s="1" t="s">
        <v>122</v>
      </c>
      <c r="AN585" s="1">
        <f>2</f>
        <v>2</v>
      </c>
      <c r="AQ585" s="1" t="s">
        <v>77</v>
      </c>
      <c r="BG585" s="1" t="s">
        <v>91</v>
      </c>
      <c r="BH585" s="1" t="s">
        <v>76</v>
      </c>
      <c r="BI585" s="1" t="s">
        <v>91</v>
      </c>
    </row>
    <row r="586" spans="1:63" x14ac:dyDescent="0.15">
      <c r="A586" s="1" t="s">
        <v>63</v>
      </c>
      <c r="B586" s="1" t="s">
        <v>64</v>
      </c>
      <c r="C586" s="1">
        <v>2019006368</v>
      </c>
      <c r="D586" s="1" t="s">
        <v>402</v>
      </c>
      <c r="E586" s="1" t="s">
        <v>66</v>
      </c>
      <c r="F586" s="1">
        <v>60</v>
      </c>
      <c r="G586" s="1" t="s">
        <v>194</v>
      </c>
      <c r="H586" s="2" t="s">
        <v>195</v>
      </c>
      <c r="I586" s="1">
        <v>190424029</v>
      </c>
      <c r="J586">
        <v>20190424</v>
      </c>
      <c r="K586" s="9" t="s">
        <v>69</v>
      </c>
      <c r="L586" s="1">
        <v>11</v>
      </c>
      <c r="M586">
        <v>20190813</v>
      </c>
      <c r="N586" s="1" t="s">
        <v>89</v>
      </c>
      <c r="Q586" s="1" t="s">
        <v>90</v>
      </c>
      <c r="W586" s="1" t="s">
        <v>98</v>
      </c>
      <c r="X586" s="1" t="s">
        <v>92</v>
      </c>
      <c r="Y586" s="1" t="s">
        <v>94</v>
      </c>
      <c r="Z586" s="1" t="s">
        <v>92</v>
      </c>
      <c r="AA586" s="1" t="s">
        <v>92</v>
      </c>
      <c r="AB586" s="1" t="s">
        <v>91</v>
      </c>
      <c r="AC586" s="1" t="s">
        <v>95</v>
      </c>
      <c r="AD586" s="1">
        <f>16/8</f>
        <v>2</v>
      </c>
      <c r="AE586" s="1" t="s">
        <v>79</v>
      </c>
      <c r="AF586" s="1">
        <f>64/2</f>
        <v>32</v>
      </c>
      <c r="AG586" s="1">
        <f>16/8</f>
        <v>2</v>
      </c>
      <c r="AH586" s="1" t="s">
        <v>76</v>
      </c>
      <c r="AI586" s="1" t="s">
        <v>76</v>
      </c>
      <c r="AJ586" s="1" t="s">
        <v>81</v>
      </c>
      <c r="AK586" s="1" t="s">
        <v>97</v>
      </c>
      <c r="AL586" s="1" t="s">
        <v>98</v>
      </c>
      <c r="AM586" s="1" t="s">
        <v>99</v>
      </c>
      <c r="AN586" s="1" t="s">
        <v>92</v>
      </c>
      <c r="AO586" s="1" t="s">
        <v>92</v>
      </c>
      <c r="AP586" s="1" t="s">
        <v>94</v>
      </c>
    </row>
    <row r="587" spans="1:63" x14ac:dyDescent="0.15">
      <c r="A587" s="1" t="s">
        <v>63</v>
      </c>
      <c r="B587" s="1" t="s">
        <v>64</v>
      </c>
      <c r="C587" s="1">
        <v>2019005860</v>
      </c>
      <c r="D587" s="1" t="s">
        <v>115</v>
      </c>
      <c r="E587" s="1" t="s">
        <v>66</v>
      </c>
      <c r="F587" s="1">
        <v>64</v>
      </c>
      <c r="G587" s="1" t="s">
        <v>67</v>
      </c>
      <c r="H587" s="2" t="s">
        <v>68</v>
      </c>
      <c r="I587" s="1">
        <v>190424031</v>
      </c>
      <c r="J587">
        <v>20190424</v>
      </c>
      <c r="K587" s="9" t="s">
        <v>73</v>
      </c>
      <c r="L587" s="1">
        <v>3</v>
      </c>
      <c r="M587">
        <v>20190813</v>
      </c>
      <c r="N587" s="1" t="s">
        <v>101</v>
      </c>
      <c r="Q587" s="1" t="s">
        <v>102</v>
      </c>
      <c r="Y587" s="1" t="s">
        <v>77</v>
      </c>
      <c r="Z587" s="1">
        <f>4</f>
        <v>4</v>
      </c>
      <c r="AD587" s="1" t="s">
        <v>105</v>
      </c>
      <c r="AE587" s="1" t="s">
        <v>106</v>
      </c>
      <c r="AF587" s="1">
        <f>32/2</f>
        <v>16</v>
      </c>
      <c r="AH587" s="1" t="s">
        <v>76</v>
      </c>
      <c r="AI587" s="1">
        <f>2</f>
        <v>2</v>
      </c>
      <c r="AJ587" s="1" t="s">
        <v>81</v>
      </c>
      <c r="AL587" s="1" t="s">
        <v>98</v>
      </c>
      <c r="AM587" s="1">
        <f>2</f>
        <v>2</v>
      </c>
      <c r="AN587" s="1">
        <f>8</f>
        <v>8</v>
      </c>
      <c r="AQ587" s="1" t="s">
        <v>77</v>
      </c>
      <c r="BG587" s="1">
        <f>16</f>
        <v>16</v>
      </c>
      <c r="BH587" s="1" t="s">
        <v>76</v>
      </c>
      <c r="BI587" s="1" t="s">
        <v>91</v>
      </c>
    </row>
    <row r="588" spans="1:63" x14ac:dyDescent="0.15">
      <c r="A588" s="1" t="s">
        <v>63</v>
      </c>
      <c r="B588" s="1" t="s">
        <v>64</v>
      </c>
      <c r="C588" s="1">
        <v>2019005860</v>
      </c>
      <c r="D588" s="1" t="s">
        <v>115</v>
      </c>
      <c r="E588" s="1" t="s">
        <v>66</v>
      </c>
      <c r="F588" s="1">
        <v>64</v>
      </c>
      <c r="G588" s="1" t="s">
        <v>67</v>
      </c>
      <c r="H588" s="2" t="s">
        <v>68</v>
      </c>
      <c r="I588" s="1">
        <v>190424305</v>
      </c>
      <c r="J588">
        <v>20190423</v>
      </c>
      <c r="K588" s="9" t="s">
        <v>88</v>
      </c>
      <c r="L588" s="1">
        <v>12</v>
      </c>
      <c r="M588">
        <v>20190813</v>
      </c>
      <c r="N588" s="1" t="s">
        <v>239</v>
      </c>
      <c r="Q588" s="1" t="s">
        <v>240</v>
      </c>
      <c r="W588" s="1" t="s">
        <v>98</v>
      </c>
      <c r="X588" s="1" t="s">
        <v>92</v>
      </c>
      <c r="Y588" s="1" t="s">
        <v>76</v>
      </c>
      <c r="Z588" s="1" t="s">
        <v>77</v>
      </c>
      <c r="AA588" s="1" t="s">
        <v>92</v>
      </c>
      <c r="AC588" s="1" t="s">
        <v>76</v>
      </c>
      <c r="AD588" s="1" t="s">
        <v>78</v>
      </c>
      <c r="AE588" s="1" t="s">
        <v>79</v>
      </c>
      <c r="AF588" s="1">
        <f>16/2</f>
        <v>8</v>
      </c>
      <c r="AG588" s="1">
        <f>32/1</f>
        <v>32</v>
      </c>
      <c r="AH588" s="1" t="s">
        <v>76</v>
      </c>
      <c r="AI588" s="1" t="s">
        <v>76</v>
      </c>
      <c r="AJ588" s="1" t="s">
        <v>81</v>
      </c>
      <c r="AK588" s="1" t="s">
        <v>82</v>
      </c>
      <c r="AL588" s="1">
        <f>1</f>
        <v>1</v>
      </c>
      <c r="AM588" s="1">
        <f>0.5</f>
        <v>0.5</v>
      </c>
      <c r="AN588" s="1" t="s">
        <v>81</v>
      </c>
      <c r="AO588" s="1" t="s">
        <v>92</v>
      </c>
      <c r="AP588" s="1" t="s">
        <v>81</v>
      </c>
    </row>
    <row r="589" spans="1:63" x14ac:dyDescent="0.15">
      <c r="A589" s="1" t="s">
        <v>63</v>
      </c>
      <c r="B589" s="1" t="s">
        <v>64</v>
      </c>
      <c r="C589" s="1">
        <v>2019005860</v>
      </c>
      <c r="D589" s="1" t="s">
        <v>115</v>
      </c>
      <c r="E589" s="1" t="s">
        <v>66</v>
      </c>
      <c r="F589" s="1">
        <v>64</v>
      </c>
      <c r="G589" s="1" t="s">
        <v>67</v>
      </c>
      <c r="H589" s="2" t="s">
        <v>68</v>
      </c>
      <c r="I589" s="1">
        <v>190424306</v>
      </c>
      <c r="J589">
        <v>20190423</v>
      </c>
      <c r="K589" s="9" t="s">
        <v>88</v>
      </c>
      <c r="L589" s="1">
        <v>12</v>
      </c>
      <c r="M589">
        <v>20190813</v>
      </c>
      <c r="N589" s="1" t="s">
        <v>239</v>
      </c>
      <c r="Q589" s="1" t="s">
        <v>240</v>
      </c>
      <c r="W589" s="1" t="s">
        <v>98</v>
      </c>
      <c r="X589" s="1" t="s">
        <v>92</v>
      </c>
      <c r="Y589" s="1" t="s">
        <v>76</v>
      </c>
      <c r="Z589" s="1" t="s">
        <v>77</v>
      </c>
      <c r="AA589" s="1" t="s">
        <v>92</v>
      </c>
      <c r="AC589" s="1" t="s">
        <v>76</v>
      </c>
      <c r="AD589" s="1" t="s">
        <v>78</v>
      </c>
      <c r="AE589" s="1" t="s">
        <v>79</v>
      </c>
      <c r="AF589" s="1">
        <f>16/2</f>
        <v>8</v>
      </c>
      <c r="AG589" s="1">
        <f>32/1</f>
        <v>32</v>
      </c>
      <c r="AH589" s="1" t="s">
        <v>76</v>
      </c>
      <c r="AI589" s="1" t="s">
        <v>76</v>
      </c>
      <c r="AJ589" s="1" t="s">
        <v>81</v>
      </c>
      <c r="AK589" s="1" t="s">
        <v>82</v>
      </c>
      <c r="AL589" s="1">
        <f>1</f>
        <v>1</v>
      </c>
      <c r="AM589" s="1">
        <f>0.5</f>
        <v>0.5</v>
      </c>
      <c r="AN589" s="1" t="s">
        <v>81</v>
      </c>
      <c r="AO589" s="1" t="s">
        <v>92</v>
      </c>
      <c r="AP589" s="1" t="s">
        <v>81</v>
      </c>
    </row>
    <row r="590" spans="1:63" x14ac:dyDescent="0.15">
      <c r="A590" s="1" t="s">
        <v>63</v>
      </c>
      <c r="B590" s="1" t="s">
        <v>64</v>
      </c>
      <c r="C590" s="1">
        <v>2019006310</v>
      </c>
      <c r="D590" s="1" t="s">
        <v>391</v>
      </c>
      <c r="E590" s="1" t="s">
        <v>85</v>
      </c>
      <c r="F590" s="1">
        <v>82</v>
      </c>
      <c r="G590" s="1" t="s">
        <v>67</v>
      </c>
      <c r="H590" s="2" t="s">
        <v>68</v>
      </c>
      <c r="I590" s="1">
        <v>190425004</v>
      </c>
      <c r="J590">
        <v>20190424</v>
      </c>
      <c r="K590" s="9" t="s">
        <v>73</v>
      </c>
      <c r="L590" s="1">
        <v>3</v>
      </c>
      <c r="M590">
        <v>20190813</v>
      </c>
      <c r="N590" s="1" t="s">
        <v>101</v>
      </c>
      <c r="Q590" s="1" t="s">
        <v>102</v>
      </c>
      <c r="Y590" s="1" t="s">
        <v>77</v>
      </c>
      <c r="Z590" s="1">
        <f>2</f>
        <v>2</v>
      </c>
      <c r="AD590" s="1" t="s">
        <v>105</v>
      </c>
      <c r="AE590" s="1" t="s">
        <v>106</v>
      </c>
      <c r="AF590" s="1" t="s">
        <v>119</v>
      </c>
      <c r="AH590" s="1" t="s">
        <v>76</v>
      </c>
      <c r="AI590" s="1" t="s">
        <v>76</v>
      </c>
      <c r="AJ590" s="1" t="s">
        <v>81</v>
      </c>
      <c r="AL590" s="1" t="s">
        <v>122</v>
      </c>
      <c r="AM590" s="1" t="s">
        <v>122</v>
      </c>
      <c r="AN590" s="1" t="s">
        <v>76</v>
      </c>
      <c r="AQ590" s="1" t="s">
        <v>77</v>
      </c>
      <c r="BG590" s="1" t="s">
        <v>91</v>
      </c>
      <c r="BH590" s="1" t="s">
        <v>76</v>
      </c>
      <c r="BI590" s="1" t="s">
        <v>91</v>
      </c>
    </row>
    <row r="591" spans="1:63" x14ac:dyDescent="0.15">
      <c r="A591" s="1" t="s">
        <v>63</v>
      </c>
      <c r="B591" s="1" t="s">
        <v>64</v>
      </c>
      <c r="C591" s="1">
        <v>2019005832</v>
      </c>
      <c r="D591" s="1" t="s">
        <v>403</v>
      </c>
      <c r="E591" s="1" t="s">
        <v>85</v>
      </c>
      <c r="F591" s="1">
        <v>43</v>
      </c>
      <c r="G591" s="1" t="s">
        <v>229</v>
      </c>
      <c r="H591" s="2" t="s">
        <v>230</v>
      </c>
      <c r="I591" s="1">
        <v>190425009</v>
      </c>
      <c r="J591">
        <v>20190425</v>
      </c>
      <c r="K591" s="9" t="s">
        <v>264</v>
      </c>
      <c r="L591" s="1">
        <v>21</v>
      </c>
      <c r="M591">
        <v>20190813</v>
      </c>
      <c r="N591" s="1" t="s">
        <v>142</v>
      </c>
      <c r="Q591" s="1" t="s">
        <v>143</v>
      </c>
      <c r="Y591" s="1" t="s">
        <v>94</v>
      </c>
      <c r="AB591" s="1" t="s">
        <v>81</v>
      </c>
      <c r="AJ591" s="1" t="s">
        <v>76</v>
      </c>
      <c r="AK591" s="1" t="s">
        <v>97</v>
      </c>
      <c r="AL591" s="1" t="s">
        <v>136</v>
      </c>
      <c r="AO591" s="1" t="s">
        <v>92</v>
      </c>
      <c r="AR591" s="1" t="s">
        <v>98</v>
      </c>
      <c r="AS591" s="1" t="s">
        <v>144</v>
      </c>
      <c r="AT591" s="1" t="s">
        <v>94</v>
      </c>
      <c r="AU591" s="1" t="s">
        <v>77</v>
      </c>
      <c r="AV591" s="1" t="s">
        <v>122</v>
      </c>
      <c r="AW591" s="1" t="s">
        <v>76</v>
      </c>
      <c r="AX591" s="1">
        <f>1</f>
        <v>1</v>
      </c>
      <c r="AY591" s="1" t="s">
        <v>122</v>
      </c>
      <c r="AZ591" s="1" t="s">
        <v>77</v>
      </c>
      <c r="BA591" s="1" t="s">
        <v>98</v>
      </c>
      <c r="BB591" s="1" t="s">
        <v>76</v>
      </c>
      <c r="BC591" s="1" t="s">
        <v>83</v>
      </c>
    </row>
    <row r="592" spans="1:63" x14ac:dyDescent="0.15">
      <c r="A592" s="1" t="s">
        <v>63</v>
      </c>
      <c r="B592" s="1" t="s">
        <v>64</v>
      </c>
      <c r="C592" s="1">
        <v>2019006853</v>
      </c>
      <c r="D592" s="1" t="s">
        <v>404</v>
      </c>
      <c r="E592" s="1" t="s">
        <v>85</v>
      </c>
      <c r="F592" s="1">
        <v>30</v>
      </c>
      <c r="G592" s="1" t="s">
        <v>127</v>
      </c>
      <c r="H592" s="2" t="s">
        <v>128</v>
      </c>
      <c r="I592" s="1">
        <v>190425019</v>
      </c>
      <c r="J592">
        <v>20190425</v>
      </c>
      <c r="K592" s="9" t="s">
        <v>138</v>
      </c>
      <c r="L592" s="1">
        <v>24</v>
      </c>
      <c r="M592">
        <v>20190813</v>
      </c>
      <c r="N592" s="1" t="s">
        <v>89</v>
      </c>
      <c r="Q592" s="1" t="s">
        <v>90</v>
      </c>
      <c r="W592" s="1" t="s">
        <v>98</v>
      </c>
      <c r="X592" s="1" t="s">
        <v>92</v>
      </c>
      <c r="Y592" s="1" t="s">
        <v>76</v>
      </c>
      <c r="Z592" s="1">
        <f>8</f>
        <v>8</v>
      </c>
      <c r="AA592" s="1" t="s">
        <v>92</v>
      </c>
      <c r="AB592" s="1" t="s">
        <v>91</v>
      </c>
      <c r="AC592" s="1" t="s">
        <v>95</v>
      </c>
      <c r="AD592" s="1">
        <f>16/8</f>
        <v>2</v>
      </c>
      <c r="AE592" s="1" t="s">
        <v>79</v>
      </c>
      <c r="AF592" s="1">
        <f>16/2</f>
        <v>8</v>
      </c>
      <c r="AG592" s="1">
        <f>16/8</f>
        <v>2</v>
      </c>
      <c r="AH592" s="1" t="s">
        <v>76</v>
      </c>
      <c r="AI592" s="1" t="s">
        <v>76</v>
      </c>
      <c r="AJ592" s="1" t="s">
        <v>81</v>
      </c>
      <c r="AK592" s="1" t="s">
        <v>82</v>
      </c>
      <c r="AL592" s="1" t="s">
        <v>98</v>
      </c>
      <c r="AM592" s="1" t="s">
        <v>99</v>
      </c>
      <c r="AN592" s="1" t="s">
        <v>81</v>
      </c>
      <c r="AO592" s="1" t="s">
        <v>91</v>
      </c>
      <c r="AP592" s="1">
        <f>8</f>
        <v>8</v>
      </c>
    </row>
    <row r="593" spans="1:62" x14ac:dyDescent="0.15">
      <c r="A593" s="1" t="s">
        <v>63</v>
      </c>
      <c r="B593" s="1" t="s">
        <v>64</v>
      </c>
      <c r="C593" s="1">
        <v>2019005860</v>
      </c>
      <c r="D593" s="1" t="s">
        <v>115</v>
      </c>
      <c r="E593" s="1" t="s">
        <v>66</v>
      </c>
      <c r="F593" s="1">
        <v>64</v>
      </c>
      <c r="G593" s="1" t="s">
        <v>67</v>
      </c>
      <c r="H593" s="2" t="s">
        <v>68</v>
      </c>
      <c r="I593" s="1">
        <v>190425020</v>
      </c>
      <c r="J593">
        <v>20190425</v>
      </c>
      <c r="K593" s="9" t="s">
        <v>73</v>
      </c>
      <c r="L593" s="1">
        <v>3</v>
      </c>
      <c r="M593">
        <v>20190813</v>
      </c>
      <c r="N593" s="1" t="s">
        <v>101</v>
      </c>
      <c r="Q593" s="1" t="s">
        <v>102</v>
      </c>
      <c r="Y593" s="1" t="s">
        <v>77</v>
      </c>
      <c r="Z593" s="1">
        <f>4</f>
        <v>4</v>
      </c>
      <c r="AD593" s="1" t="s">
        <v>105</v>
      </c>
      <c r="AE593" s="1" t="s">
        <v>106</v>
      </c>
      <c r="AF593" s="1">
        <f>32/2</f>
        <v>16</v>
      </c>
      <c r="AH593" s="1" t="s">
        <v>76</v>
      </c>
      <c r="AI593" s="1">
        <f>2</f>
        <v>2</v>
      </c>
      <c r="AJ593" s="1" t="s">
        <v>81</v>
      </c>
      <c r="AL593" s="1" t="s">
        <v>98</v>
      </c>
      <c r="AM593" s="1">
        <f>2</f>
        <v>2</v>
      </c>
      <c r="AN593" s="1">
        <f>8</f>
        <v>8</v>
      </c>
      <c r="AQ593" s="1" t="s">
        <v>77</v>
      </c>
      <c r="BG593" s="1">
        <f>16</f>
        <v>16</v>
      </c>
      <c r="BH593" s="1" t="s">
        <v>76</v>
      </c>
      <c r="BI593" s="1" t="s">
        <v>91</v>
      </c>
    </row>
    <row r="594" spans="1:62" x14ac:dyDescent="0.15">
      <c r="A594" s="1" t="s">
        <v>63</v>
      </c>
      <c r="B594" s="1" t="s">
        <v>64</v>
      </c>
      <c r="C594" s="1">
        <v>2019005860</v>
      </c>
      <c r="D594" s="1" t="s">
        <v>115</v>
      </c>
      <c r="E594" s="1" t="s">
        <v>66</v>
      </c>
      <c r="F594" s="1">
        <v>64</v>
      </c>
      <c r="G594" s="1" t="s">
        <v>67</v>
      </c>
      <c r="H594" s="2" t="s">
        <v>68</v>
      </c>
      <c r="I594" s="1">
        <v>190426002</v>
      </c>
      <c r="J594">
        <v>20190426</v>
      </c>
      <c r="K594" s="9" t="s">
        <v>73</v>
      </c>
      <c r="L594" s="1">
        <v>3</v>
      </c>
      <c r="M594">
        <v>20190813</v>
      </c>
      <c r="N594" s="1" t="s">
        <v>101</v>
      </c>
      <c r="Q594" s="1" t="s">
        <v>102</v>
      </c>
      <c r="Y594" s="1">
        <f>4</f>
        <v>4</v>
      </c>
      <c r="Z594" s="1">
        <f>8</f>
        <v>8</v>
      </c>
      <c r="AD594" s="1" t="s">
        <v>105</v>
      </c>
      <c r="AE594" s="1">
        <f>16/4</f>
        <v>4</v>
      </c>
      <c r="AF594" s="1">
        <f>64/2</f>
        <v>32</v>
      </c>
      <c r="AH594" s="1">
        <f>2</f>
        <v>2</v>
      </c>
      <c r="AI594" s="1">
        <f>4</f>
        <v>4</v>
      </c>
      <c r="AJ594" s="1">
        <f>8</f>
        <v>8</v>
      </c>
      <c r="AL594" s="1" t="s">
        <v>98</v>
      </c>
      <c r="AM594" s="1" t="s">
        <v>99</v>
      </c>
      <c r="AN594" s="1" t="s">
        <v>92</v>
      </c>
      <c r="AQ594" s="1" t="s">
        <v>77</v>
      </c>
      <c r="BG594" s="1">
        <f>64</f>
        <v>64</v>
      </c>
      <c r="BH594" s="1">
        <f>4</f>
        <v>4</v>
      </c>
      <c r="BI594" s="1" t="s">
        <v>91</v>
      </c>
    </row>
    <row r="595" spans="1:62" x14ac:dyDescent="0.15">
      <c r="A595" s="1" t="s">
        <v>63</v>
      </c>
      <c r="B595" s="1" t="s">
        <v>64</v>
      </c>
      <c r="C595" s="1">
        <v>2019005860</v>
      </c>
      <c r="D595" s="1" t="s">
        <v>115</v>
      </c>
      <c r="E595" s="1" t="s">
        <v>66</v>
      </c>
      <c r="F595" s="1">
        <v>64</v>
      </c>
      <c r="G595" s="1" t="s">
        <v>67</v>
      </c>
      <c r="H595" s="2" t="s">
        <v>68</v>
      </c>
      <c r="I595" s="1">
        <v>190426002</v>
      </c>
      <c r="J595">
        <v>20190426</v>
      </c>
      <c r="K595" s="9" t="s">
        <v>73</v>
      </c>
      <c r="L595" s="1">
        <v>3</v>
      </c>
      <c r="M595">
        <v>20190813</v>
      </c>
      <c r="N595" s="1" t="s">
        <v>111</v>
      </c>
      <c r="Q595" s="1" t="s">
        <v>112</v>
      </c>
      <c r="W595" s="1" t="s">
        <v>98</v>
      </c>
      <c r="X595" s="1" t="s">
        <v>91</v>
      </c>
      <c r="Y595" s="1" t="s">
        <v>76</v>
      </c>
      <c r="Z595" s="1" t="s">
        <v>77</v>
      </c>
      <c r="AA595" s="1" t="s">
        <v>92</v>
      </c>
      <c r="AB595" s="1" t="s">
        <v>91</v>
      </c>
      <c r="AC595" s="1" t="s">
        <v>76</v>
      </c>
      <c r="AD595" s="1">
        <f>16/8</f>
        <v>2</v>
      </c>
      <c r="AE595" s="1" t="s">
        <v>96</v>
      </c>
      <c r="AF595" s="1" t="s">
        <v>96</v>
      </c>
      <c r="AG595" s="1" t="s">
        <v>113</v>
      </c>
      <c r="AH595" s="1" t="s">
        <v>76</v>
      </c>
      <c r="AI595" s="1" t="s">
        <v>76</v>
      </c>
      <c r="AJ595" s="1" t="s">
        <v>81</v>
      </c>
      <c r="AK595" s="1" t="s">
        <v>97</v>
      </c>
      <c r="AL595" s="1">
        <f>4</f>
        <v>4</v>
      </c>
      <c r="AM595" s="1">
        <f>1</f>
        <v>1</v>
      </c>
      <c r="AN595" s="1" t="s">
        <v>81</v>
      </c>
      <c r="AO595" s="1" t="s">
        <v>92</v>
      </c>
      <c r="AP595" s="1" t="s">
        <v>94</v>
      </c>
    </row>
    <row r="596" spans="1:62" x14ac:dyDescent="0.15">
      <c r="A596" s="1" t="s">
        <v>63</v>
      </c>
      <c r="B596" s="1" t="s">
        <v>64</v>
      </c>
      <c r="C596" s="1">
        <v>2019005007</v>
      </c>
      <c r="D596" s="1" t="s">
        <v>293</v>
      </c>
      <c r="E596" s="1" t="s">
        <v>85</v>
      </c>
      <c r="F596" s="1">
        <v>90</v>
      </c>
      <c r="G596" s="1" t="s">
        <v>67</v>
      </c>
      <c r="H596" s="2" t="s">
        <v>68</v>
      </c>
      <c r="I596" s="1">
        <v>190426004</v>
      </c>
      <c r="J596">
        <v>20190426</v>
      </c>
      <c r="K596" s="9" t="s">
        <v>73</v>
      </c>
      <c r="L596" s="1">
        <v>3</v>
      </c>
      <c r="M596">
        <v>20190813</v>
      </c>
      <c r="N596" s="1" t="s">
        <v>142</v>
      </c>
      <c r="Q596" s="1" t="s">
        <v>143</v>
      </c>
      <c r="Y596" s="1" t="s">
        <v>94</v>
      </c>
      <c r="AB596" s="1" t="s">
        <v>94</v>
      </c>
      <c r="AJ596" s="1" t="s">
        <v>95</v>
      </c>
      <c r="AK596" s="1" t="s">
        <v>82</v>
      </c>
      <c r="AL596" s="1" t="s">
        <v>98</v>
      </c>
      <c r="AO596" s="1" t="s">
        <v>91</v>
      </c>
      <c r="AR596" s="1" t="s">
        <v>122</v>
      </c>
      <c r="AS596" s="1" t="s">
        <v>99</v>
      </c>
      <c r="AT596" s="1">
        <f>1</f>
        <v>1</v>
      </c>
      <c r="AU596" s="1" t="s">
        <v>77</v>
      </c>
      <c r="AW596" s="1" t="s">
        <v>94</v>
      </c>
      <c r="AY596" s="1" t="s">
        <v>122</v>
      </c>
      <c r="AZ596" s="1" t="s">
        <v>77</v>
      </c>
      <c r="BA596" s="1" t="s">
        <v>77</v>
      </c>
      <c r="BB596" s="1" t="s">
        <v>76</v>
      </c>
      <c r="BC596" s="1" t="s">
        <v>180</v>
      </c>
    </row>
    <row r="597" spans="1:62" x14ac:dyDescent="0.15">
      <c r="A597" s="1" t="s">
        <v>63</v>
      </c>
      <c r="B597" s="1" t="s">
        <v>64</v>
      </c>
      <c r="C597" s="1">
        <v>2019006366</v>
      </c>
      <c r="D597" s="1" t="s">
        <v>393</v>
      </c>
      <c r="E597" s="1" t="s">
        <v>85</v>
      </c>
      <c r="F597" s="1">
        <v>70</v>
      </c>
      <c r="G597" s="1" t="s">
        <v>67</v>
      </c>
      <c r="H597" s="2" t="s">
        <v>68</v>
      </c>
      <c r="I597" s="1">
        <v>190426006</v>
      </c>
      <c r="J597">
        <v>20190426</v>
      </c>
      <c r="K597" s="9" t="s">
        <v>73</v>
      </c>
      <c r="L597" s="1">
        <v>3</v>
      </c>
      <c r="M597">
        <v>20190813</v>
      </c>
      <c r="N597" s="1" t="s">
        <v>101</v>
      </c>
      <c r="Q597" s="1" t="s">
        <v>102</v>
      </c>
      <c r="Y597" s="1">
        <f>4</f>
        <v>4</v>
      </c>
      <c r="Z597" s="1">
        <f>16</f>
        <v>16</v>
      </c>
      <c r="AD597" s="1" t="s">
        <v>105</v>
      </c>
      <c r="AE597" s="1" t="s">
        <v>106</v>
      </c>
      <c r="AF597" s="1">
        <f>64/2</f>
        <v>32</v>
      </c>
      <c r="AH597" s="1">
        <f>8</f>
        <v>8</v>
      </c>
      <c r="AI597" s="1">
        <f>16</f>
        <v>16</v>
      </c>
      <c r="AJ597" s="1">
        <f>8</f>
        <v>8</v>
      </c>
      <c r="AL597" s="1">
        <f>4</f>
        <v>4</v>
      </c>
      <c r="AM597" s="1">
        <f>0.5</f>
        <v>0.5</v>
      </c>
      <c r="AN597" s="1">
        <f>8</f>
        <v>8</v>
      </c>
      <c r="AQ597" s="1" t="s">
        <v>77</v>
      </c>
      <c r="BG597" s="1">
        <f>16</f>
        <v>16</v>
      </c>
      <c r="BH597" s="1">
        <f>4</f>
        <v>4</v>
      </c>
      <c r="BI597" s="1">
        <f>16</f>
        <v>16</v>
      </c>
    </row>
    <row r="598" spans="1:62" x14ac:dyDescent="0.15">
      <c r="A598" s="1" t="s">
        <v>63</v>
      </c>
      <c r="B598" s="1" t="s">
        <v>64</v>
      </c>
      <c r="C598" s="1">
        <v>2019005860</v>
      </c>
      <c r="D598" s="1" t="s">
        <v>115</v>
      </c>
      <c r="E598" s="1" t="s">
        <v>66</v>
      </c>
      <c r="F598" s="1">
        <v>64</v>
      </c>
      <c r="G598" s="1" t="s">
        <v>67</v>
      </c>
      <c r="H598" s="2" t="s">
        <v>68</v>
      </c>
      <c r="I598" s="1">
        <v>190426008</v>
      </c>
      <c r="J598">
        <v>20190426</v>
      </c>
      <c r="K598" s="9" t="s">
        <v>69</v>
      </c>
      <c r="L598" s="1">
        <v>11</v>
      </c>
      <c r="M598">
        <v>20190813</v>
      </c>
      <c r="N598" s="1" t="s">
        <v>111</v>
      </c>
      <c r="Q598" s="1" t="s">
        <v>112</v>
      </c>
      <c r="W598" s="1" t="s">
        <v>98</v>
      </c>
      <c r="X598" s="1" t="s">
        <v>91</v>
      </c>
      <c r="Y598" s="1" t="s">
        <v>76</v>
      </c>
      <c r="Z598" s="1" t="s">
        <v>77</v>
      </c>
      <c r="AA598" s="1" t="s">
        <v>92</v>
      </c>
      <c r="AB598" s="1" t="s">
        <v>91</v>
      </c>
      <c r="AC598" s="1" t="s">
        <v>76</v>
      </c>
      <c r="AD598" s="1">
        <f>16/8</f>
        <v>2</v>
      </c>
      <c r="AE598" s="1" t="s">
        <v>96</v>
      </c>
      <c r="AF598" s="1" t="s">
        <v>96</v>
      </c>
      <c r="AG598" s="1" t="s">
        <v>113</v>
      </c>
      <c r="AH598" s="1" t="s">
        <v>76</v>
      </c>
      <c r="AI598" s="1" t="s">
        <v>76</v>
      </c>
      <c r="AJ598" s="1" t="s">
        <v>81</v>
      </c>
      <c r="AK598" s="1" t="s">
        <v>97</v>
      </c>
      <c r="AL598" s="1">
        <f>1</f>
        <v>1</v>
      </c>
      <c r="AM598" s="1">
        <f>0.5</f>
        <v>0.5</v>
      </c>
      <c r="AN598" s="1" t="s">
        <v>81</v>
      </c>
      <c r="AP598" s="1" t="s">
        <v>81</v>
      </c>
      <c r="BF598" s="1">
        <f>64</f>
        <v>64</v>
      </c>
    </row>
    <row r="599" spans="1:62" x14ac:dyDescent="0.15">
      <c r="A599" s="1" t="s">
        <v>63</v>
      </c>
      <c r="B599" s="1" t="s">
        <v>64</v>
      </c>
      <c r="C599" s="1">
        <v>2019005860</v>
      </c>
      <c r="D599" s="1" t="s">
        <v>115</v>
      </c>
      <c r="E599" s="1" t="s">
        <v>66</v>
      </c>
      <c r="F599" s="1">
        <v>64</v>
      </c>
      <c r="G599" s="1" t="s">
        <v>67</v>
      </c>
      <c r="H599" s="2" t="s">
        <v>68</v>
      </c>
      <c r="I599" s="1">
        <v>190426008</v>
      </c>
      <c r="J599">
        <v>20190426</v>
      </c>
      <c r="K599" s="9" t="s">
        <v>69</v>
      </c>
      <c r="L599" s="1">
        <v>11</v>
      </c>
      <c r="M599">
        <v>20190813</v>
      </c>
      <c r="N599" s="1" t="s">
        <v>101</v>
      </c>
      <c r="Q599" s="1" t="s">
        <v>102</v>
      </c>
      <c r="Y599" s="1" t="s">
        <v>77</v>
      </c>
      <c r="Z599" s="1">
        <f>2</f>
        <v>2</v>
      </c>
      <c r="AD599" s="1" t="s">
        <v>105</v>
      </c>
      <c r="AE599" s="1" t="s">
        <v>106</v>
      </c>
      <c r="AF599" s="1">
        <f>32/2</f>
        <v>16</v>
      </c>
      <c r="AH599" s="1" t="s">
        <v>76</v>
      </c>
      <c r="AI599" s="1">
        <f>2</f>
        <v>2</v>
      </c>
      <c r="AJ599" s="1" t="s">
        <v>81</v>
      </c>
      <c r="AL599" s="1">
        <f>0.5</f>
        <v>0.5</v>
      </c>
      <c r="AM599" s="1" t="s">
        <v>122</v>
      </c>
      <c r="AN599" s="1">
        <f>2</f>
        <v>2</v>
      </c>
      <c r="AQ599" s="1" t="s">
        <v>77</v>
      </c>
      <c r="BG599" s="1" t="s">
        <v>91</v>
      </c>
      <c r="BH599" s="1" t="s">
        <v>76</v>
      </c>
      <c r="BI599" s="1" t="s">
        <v>91</v>
      </c>
    </row>
    <row r="600" spans="1:62" x14ac:dyDescent="0.15">
      <c r="A600" s="1" t="s">
        <v>63</v>
      </c>
      <c r="B600" s="1" t="s">
        <v>64</v>
      </c>
      <c r="C600" s="1">
        <v>2019005007</v>
      </c>
      <c r="D600" s="1" t="s">
        <v>293</v>
      </c>
      <c r="E600" s="1" t="s">
        <v>85</v>
      </c>
      <c r="F600" s="1">
        <v>90</v>
      </c>
      <c r="G600" s="1" t="s">
        <v>67</v>
      </c>
      <c r="H600" s="2" t="s">
        <v>68</v>
      </c>
      <c r="I600" s="1">
        <v>190427003</v>
      </c>
      <c r="J600">
        <v>20190427</v>
      </c>
      <c r="K600" s="9" t="s">
        <v>73</v>
      </c>
      <c r="L600" s="1">
        <v>3</v>
      </c>
      <c r="M600">
        <v>20190813</v>
      </c>
      <c r="N600" s="1" t="s">
        <v>167</v>
      </c>
      <c r="Q600" s="1" t="s">
        <v>168</v>
      </c>
      <c r="X600" s="1" t="s">
        <v>99</v>
      </c>
      <c r="AC600" s="1">
        <f>1</f>
        <v>1</v>
      </c>
      <c r="AH600" s="1" t="s">
        <v>122</v>
      </c>
      <c r="AK600" s="1" t="s">
        <v>97</v>
      </c>
      <c r="AL600" s="1">
        <f>2</f>
        <v>2</v>
      </c>
      <c r="AR600" s="1" t="s">
        <v>98</v>
      </c>
      <c r="AS600" s="1" t="s">
        <v>136</v>
      </c>
      <c r="AT600" s="1" t="s">
        <v>94</v>
      </c>
      <c r="AU600" s="1" t="s">
        <v>76</v>
      </c>
      <c r="AW600" s="1">
        <f>32</f>
        <v>32</v>
      </c>
      <c r="AX600" s="1">
        <f>2</f>
        <v>2</v>
      </c>
      <c r="AZ600" s="1" t="s">
        <v>77</v>
      </c>
      <c r="BJ600" s="1">
        <f>4/2</f>
        <v>2</v>
      </c>
    </row>
    <row r="601" spans="1:62" x14ac:dyDescent="0.15">
      <c r="A601" s="1" t="s">
        <v>63</v>
      </c>
      <c r="B601" s="1" t="s">
        <v>64</v>
      </c>
      <c r="C601" s="1">
        <v>2019005007</v>
      </c>
      <c r="D601" s="1" t="s">
        <v>293</v>
      </c>
      <c r="E601" s="1" t="s">
        <v>85</v>
      </c>
      <c r="F601" s="1">
        <v>90</v>
      </c>
      <c r="G601" s="1" t="s">
        <v>67</v>
      </c>
      <c r="H601" s="2" t="s">
        <v>68</v>
      </c>
      <c r="I601" s="1">
        <v>190427003</v>
      </c>
      <c r="J601">
        <v>20190427</v>
      </c>
      <c r="K601" s="9" t="s">
        <v>73</v>
      </c>
      <c r="L601" s="1">
        <v>3</v>
      </c>
      <c r="M601">
        <v>20190813</v>
      </c>
      <c r="N601" s="1" t="s">
        <v>142</v>
      </c>
      <c r="Q601" s="1" t="s">
        <v>143</v>
      </c>
      <c r="Y601" s="1" t="s">
        <v>94</v>
      </c>
      <c r="AB601" s="1" t="s">
        <v>94</v>
      </c>
      <c r="AJ601" s="1" t="s">
        <v>95</v>
      </c>
      <c r="AK601" s="1" t="s">
        <v>82</v>
      </c>
      <c r="AL601" s="1" t="s">
        <v>98</v>
      </c>
      <c r="AO601" s="1" t="s">
        <v>91</v>
      </c>
      <c r="AR601" s="1" t="s">
        <v>122</v>
      </c>
      <c r="AS601" s="1" t="s">
        <v>99</v>
      </c>
      <c r="AT601" s="1">
        <f>1</f>
        <v>1</v>
      </c>
      <c r="AU601" s="1" t="s">
        <v>77</v>
      </c>
      <c r="AW601" s="1" t="s">
        <v>94</v>
      </c>
      <c r="AY601" s="1" t="s">
        <v>122</v>
      </c>
      <c r="AZ601" s="1" t="s">
        <v>77</v>
      </c>
      <c r="BA601" s="1" t="s">
        <v>77</v>
      </c>
      <c r="BB601" s="1" t="s">
        <v>76</v>
      </c>
      <c r="BC601" s="1" t="s">
        <v>180</v>
      </c>
    </row>
    <row r="602" spans="1:62" x14ac:dyDescent="0.15">
      <c r="A602" s="1" t="s">
        <v>63</v>
      </c>
      <c r="B602" s="1" t="s">
        <v>64</v>
      </c>
      <c r="C602" s="1">
        <v>2019005860</v>
      </c>
      <c r="D602" s="1" t="s">
        <v>115</v>
      </c>
      <c r="E602" s="1" t="s">
        <v>66</v>
      </c>
      <c r="F602" s="1">
        <v>64</v>
      </c>
      <c r="G602" s="1" t="s">
        <v>67</v>
      </c>
      <c r="H602" s="2" t="s">
        <v>68</v>
      </c>
      <c r="I602" s="1">
        <v>190427005</v>
      </c>
      <c r="J602">
        <v>20190427</v>
      </c>
      <c r="K602" s="9" t="s">
        <v>73</v>
      </c>
      <c r="L602" s="1">
        <v>3</v>
      </c>
      <c r="M602">
        <v>20190813</v>
      </c>
      <c r="N602" s="1" t="s">
        <v>111</v>
      </c>
      <c r="Q602" s="1" t="s">
        <v>112</v>
      </c>
      <c r="W602" s="1" t="s">
        <v>98</v>
      </c>
      <c r="X602" s="1" t="s">
        <v>91</v>
      </c>
      <c r="Y602" s="1" t="s">
        <v>76</v>
      </c>
      <c r="Z602" s="1" t="s">
        <v>77</v>
      </c>
      <c r="AA602" s="1" t="s">
        <v>92</v>
      </c>
      <c r="AB602" s="1" t="s">
        <v>91</v>
      </c>
      <c r="AC602" s="1" t="s">
        <v>76</v>
      </c>
      <c r="AD602" s="1">
        <f>16/8</f>
        <v>2</v>
      </c>
      <c r="AE602" s="1" t="s">
        <v>96</v>
      </c>
      <c r="AF602" s="1" t="s">
        <v>96</v>
      </c>
      <c r="AG602" s="1" t="s">
        <v>113</v>
      </c>
      <c r="AH602" s="1" t="s">
        <v>76</v>
      </c>
      <c r="AI602" s="1" t="s">
        <v>76</v>
      </c>
      <c r="AJ602" s="1" t="s">
        <v>81</v>
      </c>
      <c r="AK602" s="1" t="s">
        <v>97</v>
      </c>
      <c r="AL602" s="1">
        <f>2</f>
        <v>2</v>
      </c>
      <c r="AM602" s="1">
        <f>1</f>
        <v>1</v>
      </c>
      <c r="AN602" s="1" t="s">
        <v>81</v>
      </c>
      <c r="AO602" s="1" t="s">
        <v>92</v>
      </c>
      <c r="AP602" s="1" t="s">
        <v>94</v>
      </c>
    </row>
    <row r="603" spans="1:62" x14ac:dyDescent="0.15">
      <c r="A603" s="1" t="s">
        <v>63</v>
      </c>
      <c r="B603" s="1" t="s">
        <v>64</v>
      </c>
      <c r="C603" s="1">
        <v>2019005860</v>
      </c>
      <c r="D603" s="1" t="s">
        <v>115</v>
      </c>
      <c r="E603" s="1" t="s">
        <v>66</v>
      </c>
      <c r="F603" s="1">
        <v>64</v>
      </c>
      <c r="G603" s="1" t="s">
        <v>67</v>
      </c>
      <c r="H603" s="2" t="s">
        <v>68</v>
      </c>
      <c r="I603" s="1">
        <v>190427005</v>
      </c>
      <c r="J603">
        <v>20190427</v>
      </c>
      <c r="K603" s="9" t="s">
        <v>73</v>
      </c>
      <c r="L603" s="1">
        <v>3</v>
      </c>
      <c r="M603">
        <v>20190813</v>
      </c>
      <c r="N603" s="1" t="s">
        <v>101</v>
      </c>
      <c r="Q603" s="1" t="s">
        <v>102</v>
      </c>
      <c r="Y603" s="1">
        <f>4</f>
        <v>4</v>
      </c>
      <c r="Z603" s="1">
        <f>8</f>
        <v>8</v>
      </c>
      <c r="AD603" s="1" t="s">
        <v>105</v>
      </c>
      <c r="AE603" s="1">
        <f>16/4</f>
        <v>4</v>
      </c>
      <c r="AF603" s="1">
        <f>64/2</f>
        <v>32</v>
      </c>
      <c r="AH603" s="1">
        <f>2</f>
        <v>2</v>
      </c>
      <c r="AI603" s="1">
        <f>4</f>
        <v>4</v>
      </c>
      <c r="AJ603" s="1">
        <f>16</f>
        <v>16</v>
      </c>
      <c r="AL603" s="1" t="s">
        <v>98</v>
      </c>
      <c r="AM603" s="1" t="s">
        <v>99</v>
      </c>
      <c r="AN603" s="1" t="s">
        <v>92</v>
      </c>
      <c r="AQ603" s="1" t="s">
        <v>77</v>
      </c>
      <c r="BG603" s="1">
        <f>64</f>
        <v>64</v>
      </c>
      <c r="BH603" s="1">
        <f>4</f>
        <v>4</v>
      </c>
      <c r="BI603" s="1" t="s">
        <v>91</v>
      </c>
    </row>
    <row r="604" spans="1:62" x14ac:dyDescent="0.15">
      <c r="A604" s="1" t="s">
        <v>63</v>
      </c>
      <c r="B604" s="1" t="s">
        <v>64</v>
      </c>
      <c r="C604" s="1">
        <v>2019006795</v>
      </c>
      <c r="D604" s="1" t="s">
        <v>389</v>
      </c>
      <c r="E604" s="1" t="s">
        <v>85</v>
      </c>
      <c r="F604" s="1">
        <v>86</v>
      </c>
      <c r="G604" s="1" t="s">
        <v>146</v>
      </c>
      <c r="H604" s="2" t="s">
        <v>147</v>
      </c>
      <c r="I604" s="1">
        <v>190427011</v>
      </c>
      <c r="J604">
        <v>20190426</v>
      </c>
      <c r="K604" s="9" t="s">
        <v>73</v>
      </c>
      <c r="L604" s="1">
        <v>3</v>
      </c>
      <c r="M604">
        <v>20190813</v>
      </c>
      <c r="N604" s="1" t="s">
        <v>89</v>
      </c>
      <c r="Q604" s="1" t="s">
        <v>90</v>
      </c>
      <c r="W604" s="1" t="s">
        <v>98</v>
      </c>
      <c r="X604" s="1" t="s">
        <v>92</v>
      </c>
      <c r="Y604" s="1" t="s">
        <v>76</v>
      </c>
      <c r="Z604" s="1" t="s">
        <v>92</v>
      </c>
      <c r="AA604" s="1" t="s">
        <v>92</v>
      </c>
      <c r="AB604" s="1" t="s">
        <v>91</v>
      </c>
      <c r="AC604" s="1" t="s">
        <v>95</v>
      </c>
      <c r="AD604" s="1">
        <f>16/8</f>
        <v>2</v>
      </c>
      <c r="AE604" s="1" t="s">
        <v>79</v>
      </c>
      <c r="AF604" s="1">
        <f>64/2</f>
        <v>32</v>
      </c>
      <c r="AG604" s="1">
        <f>16/8</f>
        <v>2</v>
      </c>
      <c r="AH604" s="1" t="s">
        <v>76</v>
      </c>
      <c r="AI604" s="1" t="s">
        <v>76</v>
      </c>
      <c r="AJ604" s="1" t="s">
        <v>81</v>
      </c>
      <c r="AK604" s="1" t="s">
        <v>82</v>
      </c>
      <c r="AL604" s="1">
        <f>4</f>
        <v>4</v>
      </c>
      <c r="AM604" s="1" t="s">
        <v>99</v>
      </c>
      <c r="AN604" s="1" t="s">
        <v>92</v>
      </c>
      <c r="AO604" s="1" t="s">
        <v>92</v>
      </c>
      <c r="AP604" s="1" t="s">
        <v>81</v>
      </c>
    </row>
    <row r="605" spans="1:62" x14ac:dyDescent="0.15">
      <c r="A605" s="1" t="s">
        <v>63</v>
      </c>
      <c r="B605" s="1" t="s">
        <v>64</v>
      </c>
      <c r="C605" s="1">
        <v>2019006972</v>
      </c>
      <c r="D605" s="1" t="s">
        <v>405</v>
      </c>
      <c r="E605" s="1" t="s">
        <v>85</v>
      </c>
      <c r="F605" s="1">
        <v>91</v>
      </c>
      <c r="G605" s="1" t="s">
        <v>67</v>
      </c>
      <c r="H605" s="2" t="s">
        <v>68</v>
      </c>
      <c r="I605" s="1">
        <v>190427021</v>
      </c>
      <c r="J605">
        <v>20190427</v>
      </c>
      <c r="K605" s="9" t="s">
        <v>73</v>
      </c>
      <c r="L605" s="1">
        <v>3</v>
      </c>
      <c r="M605">
        <v>20190813</v>
      </c>
      <c r="N605" s="1" t="s">
        <v>111</v>
      </c>
      <c r="Q605" s="1" t="s">
        <v>112</v>
      </c>
      <c r="W605" s="1" t="s">
        <v>77</v>
      </c>
      <c r="X605" s="1" t="s">
        <v>91</v>
      </c>
      <c r="Y605" s="1" t="s">
        <v>76</v>
      </c>
      <c r="Z605" s="1" t="s">
        <v>77</v>
      </c>
      <c r="AA605" s="1" t="s">
        <v>92</v>
      </c>
      <c r="AB605" s="1" t="s">
        <v>91</v>
      </c>
      <c r="AC605" s="1" t="s">
        <v>76</v>
      </c>
      <c r="AD605" s="1" t="s">
        <v>78</v>
      </c>
      <c r="AE605" s="1" t="s">
        <v>79</v>
      </c>
      <c r="AF605" s="1" t="s">
        <v>80</v>
      </c>
      <c r="AG605" s="1">
        <f>8/4</f>
        <v>2</v>
      </c>
      <c r="AH605" s="1" t="s">
        <v>76</v>
      </c>
      <c r="AI605" s="1" t="s">
        <v>76</v>
      </c>
      <c r="AJ605" s="1" t="s">
        <v>81</v>
      </c>
      <c r="AK605" s="1" t="s">
        <v>82</v>
      </c>
      <c r="AL605" s="1" t="s">
        <v>83</v>
      </c>
      <c r="AM605" s="1" t="s">
        <v>114</v>
      </c>
      <c r="AN605" s="1" t="s">
        <v>81</v>
      </c>
      <c r="AO605" s="1" t="s">
        <v>91</v>
      </c>
      <c r="AP605" s="1" t="s">
        <v>81</v>
      </c>
    </row>
    <row r="606" spans="1:62" x14ac:dyDescent="0.15">
      <c r="A606" s="1" t="s">
        <v>63</v>
      </c>
      <c r="B606" s="1" t="s">
        <v>64</v>
      </c>
      <c r="C606" s="1">
        <v>2019006972</v>
      </c>
      <c r="D606" s="1" t="s">
        <v>405</v>
      </c>
      <c r="E606" s="1" t="s">
        <v>85</v>
      </c>
      <c r="F606" s="1">
        <v>91</v>
      </c>
      <c r="G606" s="1" t="s">
        <v>67</v>
      </c>
      <c r="H606" s="2" t="s">
        <v>68</v>
      </c>
      <c r="I606" s="1">
        <v>190427021</v>
      </c>
      <c r="J606">
        <v>20190427</v>
      </c>
      <c r="K606" s="9" t="s">
        <v>73</v>
      </c>
      <c r="L606" s="1">
        <v>3</v>
      </c>
      <c r="M606">
        <v>20190813</v>
      </c>
      <c r="N606" s="1" t="s">
        <v>142</v>
      </c>
      <c r="Q606" s="1" t="s">
        <v>143</v>
      </c>
      <c r="Y606" s="1" t="s">
        <v>76</v>
      </c>
      <c r="AB606" s="1" t="s">
        <v>81</v>
      </c>
      <c r="AJ606" s="1" t="s">
        <v>76</v>
      </c>
      <c r="AK606" s="1" t="s">
        <v>82</v>
      </c>
      <c r="AL606" s="1" t="s">
        <v>136</v>
      </c>
      <c r="AO606" s="1" t="s">
        <v>91</v>
      </c>
      <c r="AR606" s="1" t="s">
        <v>122</v>
      </c>
      <c r="AS606" s="1" t="s">
        <v>144</v>
      </c>
      <c r="AT606" s="1" t="s">
        <v>136</v>
      </c>
      <c r="AU606" s="1" t="s">
        <v>77</v>
      </c>
      <c r="AV606" s="1" t="s">
        <v>122</v>
      </c>
      <c r="AW606" s="1" t="s">
        <v>76</v>
      </c>
      <c r="AX606" s="1" t="s">
        <v>99</v>
      </c>
      <c r="AY606" s="1" t="s">
        <v>122</v>
      </c>
      <c r="AZ606" s="1" t="s">
        <v>77</v>
      </c>
      <c r="BA606" s="1" t="s">
        <v>77</v>
      </c>
      <c r="BB606" s="1" t="s">
        <v>76</v>
      </c>
      <c r="BC606" s="1" t="s">
        <v>83</v>
      </c>
    </row>
    <row r="607" spans="1:62" x14ac:dyDescent="0.15">
      <c r="A607" s="1" t="s">
        <v>63</v>
      </c>
      <c r="B607" s="1" t="s">
        <v>64</v>
      </c>
      <c r="C607" s="1">
        <v>2019006972</v>
      </c>
      <c r="D607" s="1" t="s">
        <v>405</v>
      </c>
      <c r="E607" s="1" t="s">
        <v>85</v>
      </c>
      <c r="F607" s="1">
        <v>91</v>
      </c>
      <c r="G607" s="1" t="s">
        <v>67</v>
      </c>
      <c r="H607" s="2" t="s">
        <v>68</v>
      </c>
      <c r="I607" s="1">
        <v>190427026</v>
      </c>
      <c r="J607">
        <v>20190427</v>
      </c>
      <c r="K607" s="9" t="s">
        <v>73</v>
      </c>
      <c r="L607" s="1">
        <v>3</v>
      </c>
      <c r="M607">
        <v>20190813</v>
      </c>
      <c r="N607" s="1" t="s">
        <v>142</v>
      </c>
      <c r="Q607" s="1" t="s">
        <v>143</v>
      </c>
      <c r="Y607" s="1" t="s">
        <v>76</v>
      </c>
      <c r="AB607" s="1" t="s">
        <v>81</v>
      </c>
      <c r="AJ607" s="1" t="s">
        <v>76</v>
      </c>
      <c r="AK607" s="1" t="s">
        <v>82</v>
      </c>
      <c r="AL607" s="1" t="s">
        <v>136</v>
      </c>
      <c r="AO607" s="1" t="s">
        <v>91</v>
      </c>
      <c r="AR607" s="1" t="s">
        <v>122</v>
      </c>
      <c r="AS607" s="1" t="s">
        <v>144</v>
      </c>
      <c r="AT607" s="1" t="s">
        <v>136</v>
      </c>
      <c r="AU607" s="1" t="s">
        <v>77</v>
      </c>
      <c r="AV607" s="1" t="s">
        <v>122</v>
      </c>
      <c r="AW607" s="1" t="s">
        <v>76</v>
      </c>
      <c r="AX607" s="1" t="s">
        <v>99</v>
      </c>
      <c r="AY607" s="1" t="s">
        <v>122</v>
      </c>
      <c r="AZ607" s="1" t="s">
        <v>77</v>
      </c>
      <c r="BA607" s="1" t="s">
        <v>77</v>
      </c>
      <c r="BB607" s="1" t="s">
        <v>76</v>
      </c>
      <c r="BC607" s="1" t="s">
        <v>83</v>
      </c>
    </row>
    <row r="608" spans="1:62" x14ac:dyDescent="0.15">
      <c r="A608" s="1" t="s">
        <v>63</v>
      </c>
      <c r="B608" s="1" t="s">
        <v>64</v>
      </c>
      <c r="C608" s="1">
        <v>2019006972</v>
      </c>
      <c r="D608" s="1" t="s">
        <v>405</v>
      </c>
      <c r="E608" s="1" t="s">
        <v>85</v>
      </c>
      <c r="F608" s="1">
        <v>91</v>
      </c>
      <c r="G608" s="1" t="s">
        <v>67</v>
      </c>
      <c r="H608" s="2" t="s">
        <v>68</v>
      </c>
      <c r="I608" s="1">
        <v>190427026</v>
      </c>
      <c r="J608">
        <v>20190427</v>
      </c>
      <c r="K608" s="9" t="s">
        <v>73</v>
      </c>
      <c r="L608" s="1">
        <v>3</v>
      </c>
      <c r="M608">
        <v>20190813</v>
      </c>
      <c r="N608" s="1" t="s">
        <v>111</v>
      </c>
      <c r="Q608" s="1" t="s">
        <v>112</v>
      </c>
      <c r="W608" s="1" t="s">
        <v>77</v>
      </c>
      <c r="X608" s="1" t="s">
        <v>91</v>
      </c>
      <c r="Y608" s="1" t="s">
        <v>76</v>
      </c>
      <c r="Z608" s="1" t="s">
        <v>77</v>
      </c>
      <c r="AA608" s="1" t="s">
        <v>92</v>
      </c>
      <c r="AB608" s="1" t="s">
        <v>91</v>
      </c>
      <c r="AC608" s="1" t="s">
        <v>76</v>
      </c>
      <c r="AD608" s="1" t="s">
        <v>78</v>
      </c>
      <c r="AE608" s="1" t="s">
        <v>79</v>
      </c>
      <c r="AF608" s="1" t="s">
        <v>80</v>
      </c>
      <c r="AG608" s="1">
        <f>8/4</f>
        <v>2</v>
      </c>
      <c r="AH608" s="1" t="s">
        <v>76</v>
      </c>
      <c r="AI608" s="1" t="s">
        <v>76</v>
      </c>
      <c r="AJ608" s="1" t="s">
        <v>81</v>
      </c>
      <c r="AK608" s="1" t="s">
        <v>82</v>
      </c>
      <c r="AL608" s="1" t="s">
        <v>83</v>
      </c>
      <c r="AM608" s="1" t="s">
        <v>114</v>
      </c>
      <c r="AN608" s="1" t="s">
        <v>81</v>
      </c>
      <c r="AO608" s="1" t="s">
        <v>91</v>
      </c>
      <c r="AP608" s="1" t="s">
        <v>81</v>
      </c>
    </row>
    <row r="609" spans="1:63" x14ac:dyDescent="0.15">
      <c r="A609" s="1" t="s">
        <v>63</v>
      </c>
      <c r="B609" s="1" t="s">
        <v>64</v>
      </c>
      <c r="C609" s="1">
        <v>2019006972</v>
      </c>
      <c r="D609" s="1" t="s">
        <v>405</v>
      </c>
      <c r="E609" s="1" t="s">
        <v>85</v>
      </c>
      <c r="F609" s="1">
        <v>91</v>
      </c>
      <c r="G609" s="1" t="s">
        <v>67</v>
      </c>
      <c r="H609" s="2" t="s">
        <v>68</v>
      </c>
      <c r="I609" s="1">
        <v>190428001</v>
      </c>
      <c r="J609">
        <v>20190428</v>
      </c>
      <c r="K609" s="9" t="s">
        <v>73</v>
      </c>
      <c r="L609" s="1">
        <v>3</v>
      </c>
      <c r="M609">
        <v>20190813</v>
      </c>
      <c r="N609" s="1" t="s">
        <v>142</v>
      </c>
      <c r="Q609" s="1" t="s">
        <v>143</v>
      </c>
      <c r="Y609" s="1" t="s">
        <v>76</v>
      </c>
      <c r="AB609" s="1" t="s">
        <v>81</v>
      </c>
      <c r="AJ609" s="1" t="s">
        <v>76</v>
      </c>
      <c r="AK609" s="1" t="s">
        <v>82</v>
      </c>
      <c r="AL609" s="1" t="s">
        <v>136</v>
      </c>
      <c r="AO609" s="1" t="s">
        <v>91</v>
      </c>
      <c r="AR609" s="1" t="s">
        <v>122</v>
      </c>
      <c r="AS609" s="1" t="s">
        <v>144</v>
      </c>
      <c r="AT609" s="1" t="s">
        <v>136</v>
      </c>
      <c r="AU609" s="1" t="s">
        <v>77</v>
      </c>
      <c r="AV609" s="1" t="s">
        <v>122</v>
      </c>
      <c r="AW609" s="1" t="s">
        <v>76</v>
      </c>
      <c r="AX609" s="1" t="s">
        <v>99</v>
      </c>
      <c r="AY609" s="1" t="s">
        <v>122</v>
      </c>
      <c r="AZ609" s="1" t="s">
        <v>77</v>
      </c>
      <c r="BA609" s="1" t="s">
        <v>77</v>
      </c>
      <c r="BB609" s="1" t="s">
        <v>76</v>
      </c>
      <c r="BC609" s="1" t="s">
        <v>83</v>
      </c>
    </row>
    <row r="610" spans="1:63" x14ac:dyDescent="0.15">
      <c r="A610" s="1" t="s">
        <v>63</v>
      </c>
      <c r="B610" s="1" t="s">
        <v>64</v>
      </c>
      <c r="C610" s="1">
        <v>2019006972</v>
      </c>
      <c r="D610" s="1" t="s">
        <v>405</v>
      </c>
      <c r="E610" s="1" t="s">
        <v>85</v>
      </c>
      <c r="F610" s="1">
        <v>91</v>
      </c>
      <c r="G610" s="1" t="s">
        <v>67</v>
      </c>
      <c r="H610" s="2" t="s">
        <v>68</v>
      </c>
      <c r="I610" s="1">
        <v>190428001</v>
      </c>
      <c r="J610">
        <v>20190428</v>
      </c>
      <c r="K610" s="9" t="s">
        <v>73</v>
      </c>
      <c r="L610" s="1">
        <v>3</v>
      </c>
      <c r="M610">
        <v>20190813</v>
      </c>
      <c r="N610" s="1" t="s">
        <v>111</v>
      </c>
      <c r="Q610" s="1" t="s">
        <v>112</v>
      </c>
      <c r="W610" s="1" t="s">
        <v>77</v>
      </c>
      <c r="X610" s="1" t="s">
        <v>91</v>
      </c>
      <c r="Y610" s="1" t="s">
        <v>76</v>
      </c>
      <c r="Z610" s="1" t="s">
        <v>77</v>
      </c>
      <c r="AA610" s="1" t="s">
        <v>92</v>
      </c>
      <c r="AB610" s="1" t="s">
        <v>91</v>
      </c>
      <c r="AC610" s="1" t="s">
        <v>76</v>
      </c>
      <c r="AD610" s="1" t="s">
        <v>78</v>
      </c>
      <c r="AE610" s="1" t="s">
        <v>79</v>
      </c>
      <c r="AF610" s="1" t="s">
        <v>80</v>
      </c>
      <c r="AG610" s="1" t="s">
        <v>78</v>
      </c>
      <c r="AH610" s="1" t="s">
        <v>76</v>
      </c>
      <c r="AI610" s="1" t="s">
        <v>76</v>
      </c>
      <c r="AJ610" s="1" t="s">
        <v>81</v>
      </c>
      <c r="AK610" s="1" t="s">
        <v>82</v>
      </c>
      <c r="AL610" s="1" t="s">
        <v>83</v>
      </c>
      <c r="AM610" s="1" t="s">
        <v>114</v>
      </c>
      <c r="AN610" s="1" t="s">
        <v>81</v>
      </c>
      <c r="AO610" s="1" t="s">
        <v>91</v>
      </c>
      <c r="AP610" s="1" t="s">
        <v>81</v>
      </c>
    </row>
    <row r="611" spans="1:63" x14ac:dyDescent="0.15">
      <c r="A611" s="1" t="s">
        <v>63</v>
      </c>
      <c r="B611" s="1" t="s">
        <v>64</v>
      </c>
      <c r="C611" s="1">
        <v>2019006788</v>
      </c>
      <c r="D611" s="1" t="s">
        <v>406</v>
      </c>
      <c r="E611" s="1" t="s">
        <v>66</v>
      </c>
      <c r="F611" s="1">
        <v>67</v>
      </c>
      <c r="G611" s="1" t="s">
        <v>146</v>
      </c>
      <c r="H611" s="2" t="s">
        <v>147</v>
      </c>
      <c r="I611" s="1">
        <v>190428009</v>
      </c>
      <c r="J611">
        <v>20190427</v>
      </c>
      <c r="K611" s="9" t="s">
        <v>73</v>
      </c>
      <c r="L611" s="1">
        <v>3</v>
      </c>
      <c r="M611">
        <v>20190813</v>
      </c>
      <c r="N611" s="1" t="s">
        <v>101</v>
      </c>
      <c r="Q611" s="1" t="s">
        <v>102</v>
      </c>
      <c r="Y611" s="1" t="s">
        <v>77</v>
      </c>
      <c r="Z611" s="1">
        <f>2</f>
        <v>2</v>
      </c>
      <c r="AD611" s="1" t="s">
        <v>105</v>
      </c>
      <c r="AE611" s="1" t="s">
        <v>106</v>
      </c>
      <c r="AF611" s="1" t="s">
        <v>119</v>
      </c>
      <c r="AH611" s="1" t="s">
        <v>76</v>
      </c>
      <c r="AI611" s="1">
        <f>8</f>
        <v>8</v>
      </c>
      <c r="AJ611" s="1" t="s">
        <v>81</v>
      </c>
      <c r="AL611" s="1" t="s">
        <v>98</v>
      </c>
      <c r="AM611" s="1">
        <f>2</f>
        <v>2</v>
      </c>
      <c r="AN611" s="1">
        <f>2</f>
        <v>2</v>
      </c>
      <c r="AQ611" s="1" t="s">
        <v>77</v>
      </c>
      <c r="BG611" s="1" t="s">
        <v>91</v>
      </c>
      <c r="BH611" s="1" t="s">
        <v>76</v>
      </c>
      <c r="BI611" s="1" t="s">
        <v>91</v>
      </c>
    </row>
    <row r="612" spans="1:63" x14ac:dyDescent="0.15">
      <c r="A612" s="1" t="s">
        <v>63</v>
      </c>
      <c r="B612" s="1" t="s">
        <v>64</v>
      </c>
      <c r="C612" s="1">
        <v>2019006997</v>
      </c>
      <c r="D612" s="1" t="s">
        <v>407</v>
      </c>
      <c r="E612" s="1" t="s">
        <v>85</v>
      </c>
      <c r="F612" s="1">
        <v>55</v>
      </c>
      <c r="G612" s="1" t="s">
        <v>67</v>
      </c>
      <c r="H612" s="2" t="s">
        <v>68</v>
      </c>
      <c r="I612" s="1">
        <v>190428013</v>
      </c>
      <c r="J612">
        <v>20190428</v>
      </c>
      <c r="K612" s="9" t="s">
        <v>408</v>
      </c>
      <c r="L612" s="1">
        <v>122</v>
      </c>
      <c r="M612">
        <v>20190813</v>
      </c>
      <c r="N612" s="1" t="s">
        <v>409</v>
      </c>
      <c r="Q612" s="1" t="s">
        <v>410</v>
      </c>
      <c r="AA612" s="1" t="s">
        <v>122</v>
      </c>
      <c r="AC612" s="1" t="s">
        <v>136</v>
      </c>
      <c r="AH612" s="1" t="s">
        <v>122</v>
      </c>
      <c r="AL612" s="1">
        <f>2</f>
        <v>2</v>
      </c>
      <c r="AR612" s="1" t="s">
        <v>98</v>
      </c>
      <c r="AT612" s="1" t="s">
        <v>94</v>
      </c>
      <c r="AU612" s="1" t="s">
        <v>76</v>
      </c>
      <c r="AW612" s="1">
        <f>32</f>
        <v>32</v>
      </c>
      <c r="AX612" s="1" t="s">
        <v>114</v>
      </c>
      <c r="AZ612" s="1" t="s">
        <v>77</v>
      </c>
    </row>
    <row r="613" spans="1:63" x14ac:dyDescent="0.15">
      <c r="A613" s="1" t="s">
        <v>63</v>
      </c>
      <c r="B613" s="1" t="s">
        <v>64</v>
      </c>
      <c r="C613" s="1">
        <v>2019006972</v>
      </c>
      <c r="D613" s="1" t="s">
        <v>405</v>
      </c>
      <c r="E613" s="1" t="s">
        <v>85</v>
      </c>
      <c r="F613" s="1">
        <v>91</v>
      </c>
      <c r="G613" s="1" t="s">
        <v>67</v>
      </c>
      <c r="H613" s="2" t="s">
        <v>68</v>
      </c>
      <c r="I613" s="1">
        <v>190428017</v>
      </c>
      <c r="J613">
        <v>20190428</v>
      </c>
      <c r="K613" s="9" t="s">
        <v>73</v>
      </c>
      <c r="L613" s="1">
        <v>3</v>
      </c>
      <c r="M613">
        <v>20190813</v>
      </c>
      <c r="N613" s="1" t="s">
        <v>142</v>
      </c>
      <c r="Q613" s="1" t="s">
        <v>143</v>
      </c>
      <c r="Y613" s="1" t="s">
        <v>76</v>
      </c>
      <c r="AB613" s="1" t="s">
        <v>81</v>
      </c>
      <c r="AJ613" s="1" t="s">
        <v>76</v>
      </c>
      <c r="AK613" s="1" t="s">
        <v>82</v>
      </c>
      <c r="AL613" s="1" t="s">
        <v>136</v>
      </c>
      <c r="AO613" s="1" t="s">
        <v>91</v>
      </c>
      <c r="AR613" s="1" t="s">
        <v>122</v>
      </c>
      <c r="AS613" s="1" t="s">
        <v>144</v>
      </c>
      <c r="AT613" s="1" t="s">
        <v>136</v>
      </c>
      <c r="AU613" s="1" t="s">
        <v>77</v>
      </c>
      <c r="AV613" s="1" t="s">
        <v>122</v>
      </c>
      <c r="AW613" s="1" t="s">
        <v>76</v>
      </c>
      <c r="AX613" s="1" t="s">
        <v>99</v>
      </c>
      <c r="AY613" s="1" t="s">
        <v>122</v>
      </c>
      <c r="AZ613" s="1" t="s">
        <v>77</v>
      </c>
      <c r="BA613" s="1" t="s">
        <v>77</v>
      </c>
      <c r="BB613" s="1" t="s">
        <v>76</v>
      </c>
      <c r="BC613" s="1" t="s">
        <v>83</v>
      </c>
    </row>
    <row r="614" spans="1:63" x14ac:dyDescent="0.15">
      <c r="A614" s="1" t="s">
        <v>63</v>
      </c>
      <c r="B614" s="1" t="s">
        <v>64</v>
      </c>
      <c r="C614" s="1">
        <v>2019006972</v>
      </c>
      <c r="D614" s="1" t="s">
        <v>405</v>
      </c>
      <c r="E614" s="1" t="s">
        <v>85</v>
      </c>
      <c r="F614" s="1">
        <v>91</v>
      </c>
      <c r="G614" s="1" t="s">
        <v>67</v>
      </c>
      <c r="H614" s="2" t="s">
        <v>68</v>
      </c>
      <c r="I614" s="1">
        <v>190428017</v>
      </c>
      <c r="J614">
        <v>20190428</v>
      </c>
      <c r="K614" s="9" t="s">
        <v>73</v>
      </c>
      <c r="L614" s="1">
        <v>3</v>
      </c>
      <c r="M614">
        <v>20190813</v>
      </c>
      <c r="N614" s="1" t="s">
        <v>111</v>
      </c>
      <c r="Q614" s="1" t="s">
        <v>112</v>
      </c>
      <c r="W614" s="1" t="s">
        <v>77</v>
      </c>
      <c r="X614" s="1" t="s">
        <v>91</v>
      </c>
      <c r="Y614" s="1" t="s">
        <v>76</v>
      </c>
      <c r="Z614" s="1" t="s">
        <v>77</v>
      </c>
      <c r="AA614" s="1" t="s">
        <v>92</v>
      </c>
      <c r="AB614" s="1" t="s">
        <v>91</v>
      </c>
      <c r="AC614" s="1" t="s">
        <v>76</v>
      </c>
      <c r="AD614" s="1" t="s">
        <v>78</v>
      </c>
      <c r="AE614" s="1" t="s">
        <v>79</v>
      </c>
      <c r="AF614" s="1" t="s">
        <v>80</v>
      </c>
      <c r="AG614" s="1" t="s">
        <v>78</v>
      </c>
      <c r="AH614" s="1" t="s">
        <v>76</v>
      </c>
      <c r="AI614" s="1" t="s">
        <v>76</v>
      </c>
      <c r="AJ614" s="1" t="s">
        <v>81</v>
      </c>
      <c r="AK614" s="1" t="s">
        <v>82</v>
      </c>
      <c r="AL614" s="1" t="s">
        <v>83</v>
      </c>
      <c r="AM614" s="1" t="s">
        <v>114</v>
      </c>
      <c r="AN614" s="1" t="s">
        <v>81</v>
      </c>
      <c r="AO614" s="1" t="s">
        <v>91</v>
      </c>
      <c r="AP614" s="1" t="s">
        <v>81</v>
      </c>
    </row>
    <row r="615" spans="1:63" x14ac:dyDescent="0.15">
      <c r="A615" s="1" t="s">
        <v>63</v>
      </c>
      <c r="B615" s="1" t="s">
        <v>64</v>
      </c>
      <c r="C615" s="1">
        <v>2019006975</v>
      </c>
      <c r="D615" s="1" t="s">
        <v>411</v>
      </c>
      <c r="E615" s="1" t="s">
        <v>85</v>
      </c>
      <c r="F615" s="1">
        <v>65</v>
      </c>
      <c r="G615" s="1" t="s">
        <v>67</v>
      </c>
      <c r="H615" s="2" t="s">
        <v>68</v>
      </c>
      <c r="I615" s="1">
        <v>190428019</v>
      </c>
      <c r="J615">
        <v>20190428</v>
      </c>
      <c r="K615" s="9" t="s">
        <v>149</v>
      </c>
      <c r="L615" s="1">
        <v>60</v>
      </c>
      <c r="M615">
        <v>20190813</v>
      </c>
      <c r="N615" s="1" t="s">
        <v>142</v>
      </c>
      <c r="Q615" s="1" t="s">
        <v>143</v>
      </c>
      <c r="Y615" s="1" t="s">
        <v>94</v>
      </c>
      <c r="AB615" s="1" t="s">
        <v>81</v>
      </c>
      <c r="AJ615" s="1">
        <f>4</f>
        <v>4</v>
      </c>
      <c r="AK615" s="1" t="s">
        <v>97</v>
      </c>
      <c r="AL615" s="1" t="s">
        <v>136</v>
      </c>
      <c r="AO615" s="1" t="s">
        <v>91</v>
      </c>
      <c r="AR615" s="1" t="s">
        <v>98</v>
      </c>
      <c r="AS615" s="1" t="s">
        <v>144</v>
      </c>
      <c r="AT615" s="1" t="s">
        <v>94</v>
      </c>
      <c r="AU615" s="1" t="s">
        <v>77</v>
      </c>
      <c r="AV615" s="1" t="s">
        <v>122</v>
      </c>
      <c r="AW615" s="1" t="s">
        <v>76</v>
      </c>
      <c r="AX615" s="1">
        <f>1</f>
        <v>1</v>
      </c>
      <c r="AY615" s="1" t="s">
        <v>122</v>
      </c>
      <c r="AZ615" s="1" t="s">
        <v>77</v>
      </c>
      <c r="BA615" s="1" t="s">
        <v>98</v>
      </c>
      <c r="BB615" s="1" t="s">
        <v>76</v>
      </c>
      <c r="BC615" s="1">
        <f>0.5</f>
        <v>0.5</v>
      </c>
    </row>
    <row r="616" spans="1:63" x14ac:dyDescent="0.15">
      <c r="A616" s="1" t="s">
        <v>63</v>
      </c>
      <c r="B616" s="1" t="s">
        <v>64</v>
      </c>
      <c r="C616" s="1">
        <v>2019006997</v>
      </c>
      <c r="D616" s="1" t="s">
        <v>407</v>
      </c>
      <c r="E616" s="1" t="s">
        <v>85</v>
      </c>
      <c r="F616" s="1">
        <v>55</v>
      </c>
      <c r="G616" s="1" t="s">
        <v>67</v>
      </c>
      <c r="H616" s="2" t="s">
        <v>68</v>
      </c>
      <c r="I616" s="1">
        <v>190428301</v>
      </c>
      <c r="J616">
        <v>20190428</v>
      </c>
      <c r="K616" s="9" t="s">
        <v>88</v>
      </c>
      <c r="L616" s="1">
        <v>12</v>
      </c>
      <c r="M616">
        <v>20190813</v>
      </c>
      <c r="N616" s="1" t="s">
        <v>207</v>
      </c>
      <c r="Q616" s="1" t="s">
        <v>208</v>
      </c>
      <c r="Y616" s="1" t="s">
        <v>94</v>
      </c>
      <c r="AJ616" s="1">
        <f>4</f>
        <v>4</v>
      </c>
      <c r="AK616" s="1" t="s">
        <v>97</v>
      </c>
      <c r="AL616" s="1" t="s">
        <v>98</v>
      </c>
      <c r="AO616" s="1" t="s">
        <v>91</v>
      </c>
      <c r="AR616" s="1" t="s">
        <v>98</v>
      </c>
      <c r="AS616" s="1" t="s">
        <v>144</v>
      </c>
      <c r="AT616" s="1" t="s">
        <v>94</v>
      </c>
      <c r="AU616" s="1" t="s">
        <v>77</v>
      </c>
      <c r="AV616" s="1" t="s">
        <v>98</v>
      </c>
      <c r="AW616" s="1" t="s">
        <v>94</v>
      </c>
      <c r="AY616" s="1" t="s">
        <v>122</v>
      </c>
      <c r="AZ616" s="1" t="s">
        <v>77</v>
      </c>
      <c r="BA616" s="1" t="s">
        <v>98</v>
      </c>
      <c r="BB616" s="1" t="s">
        <v>76</v>
      </c>
      <c r="BC616" s="1" t="s">
        <v>180</v>
      </c>
    </row>
    <row r="617" spans="1:63" x14ac:dyDescent="0.15">
      <c r="A617" s="1" t="s">
        <v>63</v>
      </c>
      <c r="B617" s="1" t="s">
        <v>64</v>
      </c>
      <c r="C617" s="1">
        <v>2019003720</v>
      </c>
      <c r="D617" s="1" t="s">
        <v>412</v>
      </c>
      <c r="E617" s="1" t="s">
        <v>66</v>
      </c>
      <c r="F617" s="1">
        <v>55</v>
      </c>
      <c r="G617" s="1" t="s">
        <v>413</v>
      </c>
      <c r="H617" s="6" t="s">
        <v>414</v>
      </c>
      <c r="I617" s="1">
        <v>190428304</v>
      </c>
      <c r="J617">
        <v>20190427</v>
      </c>
      <c r="K617" s="9" t="s">
        <v>88</v>
      </c>
      <c r="L617" s="1">
        <v>12</v>
      </c>
      <c r="M617">
        <v>20190813</v>
      </c>
      <c r="N617" s="1" t="s">
        <v>111</v>
      </c>
      <c r="Q617" s="1" t="s">
        <v>112</v>
      </c>
      <c r="W617" s="1" t="s">
        <v>77</v>
      </c>
      <c r="X617" s="1" t="s">
        <v>91</v>
      </c>
      <c r="Y617" s="1" t="s">
        <v>76</v>
      </c>
      <c r="Z617" s="1" t="s">
        <v>77</v>
      </c>
      <c r="AA617" s="1" t="s">
        <v>92</v>
      </c>
      <c r="AB617" s="1" t="s">
        <v>91</v>
      </c>
      <c r="AC617" s="1" t="s">
        <v>76</v>
      </c>
      <c r="AD617" s="1" t="s">
        <v>78</v>
      </c>
      <c r="AE617" s="1" t="s">
        <v>79</v>
      </c>
      <c r="AF617" s="1" t="s">
        <v>80</v>
      </c>
      <c r="AG617" s="1">
        <f>8/4</f>
        <v>2</v>
      </c>
      <c r="AH617" s="1" t="s">
        <v>76</v>
      </c>
      <c r="AI617" s="1" t="s">
        <v>76</v>
      </c>
      <c r="AJ617" s="1" t="s">
        <v>81</v>
      </c>
      <c r="AK617" s="1" t="s">
        <v>82</v>
      </c>
      <c r="AL617" s="1" t="s">
        <v>83</v>
      </c>
      <c r="AM617" s="1" t="s">
        <v>114</v>
      </c>
      <c r="AN617" s="1" t="s">
        <v>81</v>
      </c>
      <c r="AO617" s="1" t="s">
        <v>91</v>
      </c>
      <c r="AP617" s="1" t="s">
        <v>81</v>
      </c>
    </row>
    <row r="618" spans="1:63" x14ac:dyDescent="0.15">
      <c r="A618" s="1" t="s">
        <v>63</v>
      </c>
      <c r="B618" s="1" t="s">
        <v>64</v>
      </c>
      <c r="C618" s="1">
        <v>2019006972</v>
      </c>
      <c r="D618" s="1" t="s">
        <v>405</v>
      </c>
      <c r="E618" s="1" t="s">
        <v>85</v>
      </c>
      <c r="F618" s="1">
        <v>91</v>
      </c>
      <c r="G618" s="1" t="s">
        <v>67</v>
      </c>
      <c r="H618" s="2" t="s">
        <v>68</v>
      </c>
      <c r="I618" s="1">
        <v>190428310</v>
      </c>
      <c r="J618">
        <v>20190428</v>
      </c>
      <c r="K618" s="9" t="s">
        <v>88</v>
      </c>
      <c r="L618" s="1">
        <v>12</v>
      </c>
      <c r="M618">
        <v>20190813</v>
      </c>
      <c r="N618" s="1" t="s">
        <v>70</v>
      </c>
      <c r="Q618" s="1" t="s">
        <v>71</v>
      </c>
      <c r="BK618" s="1" t="s">
        <v>76</v>
      </c>
    </row>
    <row r="619" spans="1:63" x14ac:dyDescent="0.15">
      <c r="A619" s="1" t="s">
        <v>63</v>
      </c>
      <c r="B619" s="1" t="s">
        <v>64</v>
      </c>
      <c r="C619" s="1">
        <v>2019006310</v>
      </c>
      <c r="D619" s="1" t="s">
        <v>391</v>
      </c>
      <c r="E619" s="1" t="s">
        <v>85</v>
      </c>
      <c r="F619" s="1">
        <v>82</v>
      </c>
      <c r="G619" s="1" t="s">
        <v>67</v>
      </c>
      <c r="H619" s="2" t="s">
        <v>68</v>
      </c>
      <c r="I619" s="1">
        <v>190429003</v>
      </c>
      <c r="J619">
        <v>20190429</v>
      </c>
      <c r="K619" s="9" t="s">
        <v>73</v>
      </c>
      <c r="L619" s="1">
        <v>3</v>
      </c>
      <c r="M619">
        <v>20190813</v>
      </c>
      <c r="N619" s="1" t="s">
        <v>111</v>
      </c>
      <c r="Q619" s="1" t="s">
        <v>112</v>
      </c>
      <c r="W619" s="1" t="s">
        <v>77</v>
      </c>
      <c r="X619" s="1" t="s">
        <v>91</v>
      </c>
      <c r="Y619" s="1" t="s">
        <v>76</v>
      </c>
      <c r="Z619" s="1" t="s">
        <v>77</v>
      </c>
      <c r="AA619" s="1" t="s">
        <v>92</v>
      </c>
      <c r="AB619" s="1" t="s">
        <v>91</v>
      </c>
      <c r="AC619" s="1" t="s">
        <v>76</v>
      </c>
      <c r="AD619" s="1" t="s">
        <v>78</v>
      </c>
      <c r="AE619" s="1" t="s">
        <v>79</v>
      </c>
      <c r="AF619" s="1" t="s">
        <v>80</v>
      </c>
      <c r="AG619" s="1" t="s">
        <v>78</v>
      </c>
      <c r="AH619" s="1" t="s">
        <v>76</v>
      </c>
      <c r="AI619" s="1" t="s">
        <v>76</v>
      </c>
      <c r="AJ619" s="1" t="s">
        <v>81</v>
      </c>
      <c r="AK619" s="1" t="s">
        <v>82</v>
      </c>
      <c r="AL619" s="1" t="s">
        <v>83</v>
      </c>
      <c r="AM619" s="1" t="s">
        <v>114</v>
      </c>
      <c r="AN619" s="1" t="s">
        <v>81</v>
      </c>
      <c r="AO619" s="1" t="s">
        <v>91</v>
      </c>
      <c r="AP619" s="1" t="s">
        <v>81</v>
      </c>
    </row>
    <row r="620" spans="1:63" x14ac:dyDescent="0.15">
      <c r="A620" s="1" t="s">
        <v>63</v>
      </c>
      <c r="B620" s="1" t="s">
        <v>64</v>
      </c>
      <c r="C620" s="1">
        <v>2019007031</v>
      </c>
      <c r="D620" s="1" t="s">
        <v>293</v>
      </c>
      <c r="E620" s="1" t="s">
        <v>85</v>
      </c>
      <c r="F620" s="1">
        <v>90</v>
      </c>
      <c r="G620" s="1" t="s">
        <v>67</v>
      </c>
      <c r="H620" s="2" t="s">
        <v>68</v>
      </c>
      <c r="I620" s="1">
        <v>190429005</v>
      </c>
      <c r="J620">
        <v>20190429</v>
      </c>
      <c r="K620" s="9" t="s">
        <v>73</v>
      </c>
      <c r="L620" s="1">
        <v>3</v>
      </c>
      <c r="M620">
        <v>20190813</v>
      </c>
      <c r="N620" s="1" t="s">
        <v>142</v>
      </c>
      <c r="Q620" s="1" t="s">
        <v>143</v>
      </c>
      <c r="Y620" s="1" t="s">
        <v>94</v>
      </c>
      <c r="AB620" s="1" t="s">
        <v>94</v>
      </c>
      <c r="AJ620" s="1" t="s">
        <v>95</v>
      </c>
      <c r="AK620" s="1" t="s">
        <v>82</v>
      </c>
      <c r="AL620" s="1" t="s">
        <v>98</v>
      </c>
      <c r="AO620" s="1" t="s">
        <v>91</v>
      </c>
      <c r="AR620" s="1" t="s">
        <v>122</v>
      </c>
      <c r="AS620" s="1" t="s">
        <v>99</v>
      </c>
      <c r="AT620" s="1" t="s">
        <v>136</v>
      </c>
      <c r="AU620" s="1" t="s">
        <v>77</v>
      </c>
      <c r="AW620" s="1" t="s">
        <v>94</v>
      </c>
      <c r="AY620" s="1" t="s">
        <v>122</v>
      </c>
      <c r="AZ620" s="1" t="s">
        <v>77</v>
      </c>
      <c r="BA620" s="1" t="s">
        <v>77</v>
      </c>
      <c r="BB620" s="1" t="s">
        <v>76</v>
      </c>
      <c r="BC620" s="1" t="s">
        <v>180</v>
      </c>
    </row>
    <row r="621" spans="1:63" x14ac:dyDescent="0.15">
      <c r="A621" s="1" t="s">
        <v>63</v>
      </c>
      <c r="B621" s="1" t="s">
        <v>64</v>
      </c>
      <c r="C621" s="1">
        <v>2019007031</v>
      </c>
      <c r="D621" s="1" t="s">
        <v>293</v>
      </c>
      <c r="E621" s="1" t="s">
        <v>85</v>
      </c>
      <c r="F621" s="1">
        <v>90</v>
      </c>
      <c r="G621" s="1" t="s">
        <v>67</v>
      </c>
      <c r="H621" s="2" t="s">
        <v>68</v>
      </c>
      <c r="I621" s="1">
        <v>190429005</v>
      </c>
      <c r="J621">
        <v>20190429</v>
      </c>
      <c r="K621" s="9" t="s">
        <v>73</v>
      </c>
      <c r="L621" s="1">
        <v>3</v>
      </c>
      <c r="M621">
        <v>20190813</v>
      </c>
      <c r="N621" s="1" t="s">
        <v>111</v>
      </c>
      <c r="Q621" s="1" t="s">
        <v>112</v>
      </c>
      <c r="W621" s="1" t="s">
        <v>98</v>
      </c>
      <c r="X621" s="1" t="s">
        <v>92</v>
      </c>
      <c r="Y621" s="1" t="s">
        <v>94</v>
      </c>
      <c r="Z621" s="1" t="s">
        <v>92</v>
      </c>
      <c r="AA621" s="1" t="s">
        <v>92</v>
      </c>
      <c r="AB621" s="1" t="s">
        <v>92</v>
      </c>
      <c r="AC621" s="1" t="s">
        <v>95</v>
      </c>
      <c r="AD621" s="1" t="s">
        <v>113</v>
      </c>
      <c r="AE621" s="1" t="s">
        <v>96</v>
      </c>
      <c r="AF621" s="1" t="s">
        <v>96</v>
      </c>
      <c r="AG621" s="1">
        <f>32/1</f>
        <v>32</v>
      </c>
      <c r="AH621" s="1" t="s">
        <v>94</v>
      </c>
      <c r="AI621" s="1" t="s">
        <v>94</v>
      </c>
      <c r="AJ621" s="1" t="s">
        <v>95</v>
      </c>
      <c r="AK621" s="1" t="s">
        <v>82</v>
      </c>
      <c r="AL621" s="1" t="s">
        <v>98</v>
      </c>
      <c r="AM621" s="1" t="s">
        <v>99</v>
      </c>
      <c r="AN621" s="1" t="s">
        <v>92</v>
      </c>
      <c r="AO621" s="1" t="s">
        <v>92</v>
      </c>
      <c r="AP621" s="1" t="s">
        <v>81</v>
      </c>
    </row>
    <row r="622" spans="1:63" x14ac:dyDescent="0.15">
      <c r="A622" s="1" t="s">
        <v>63</v>
      </c>
      <c r="B622" s="1" t="s">
        <v>64</v>
      </c>
      <c r="C622" s="1">
        <v>2019007031</v>
      </c>
      <c r="D622" s="1" t="s">
        <v>293</v>
      </c>
      <c r="E622" s="1" t="s">
        <v>85</v>
      </c>
      <c r="F622" s="1">
        <v>90</v>
      </c>
      <c r="G622" s="1" t="s">
        <v>67</v>
      </c>
      <c r="H622" s="2" t="s">
        <v>68</v>
      </c>
      <c r="I622" s="1">
        <v>190429008</v>
      </c>
      <c r="J622">
        <v>20190429</v>
      </c>
      <c r="K622" s="9" t="s">
        <v>69</v>
      </c>
      <c r="L622" s="1">
        <v>11</v>
      </c>
      <c r="M622">
        <v>20190813</v>
      </c>
      <c r="N622" s="1" t="s">
        <v>232</v>
      </c>
      <c r="Q622" s="1" t="s">
        <v>233</v>
      </c>
      <c r="BK622" s="1" t="s">
        <v>76</v>
      </c>
    </row>
    <row r="623" spans="1:63" x14ac:dyDescent="0.15">
      <c r="A623" s="1" t="s">
        <v>63</v>
      </c>
      <c r="B623" s="1" t="s">
        <v>64</v>
      </c>
      <c r="C623" s="1">
        <v>2019007031</v>
      </c>
      <c r="D623" s="1" t="s">
        <v>293</v>
      </c>
      <c r="E623" s="1" t="s">
        <v>85</v>
      </c>
      <c r="F623" s="1">
        <v>90</v>
      </c>
      <c r="G623" s="1" t="s">
        <v>67</v>
      </c>
      <c r="H623" s="2" t="s">
        <v>68</v>
      </c>
      <c r="I623" s="1">
        <v>190429008</v>
      </c>
      <c r="J623">
        <v>20190429</v>
      </c>
      <c r="K623" s="9" t="s">
        <v>69</v>
      </c>
      <c r="L623" s="1">
        <v>11</v>
      </c>
      <c r="M623">
        <v>20190813</v>
      </c>
      <c r="N623" s="1" t="s">
        <v>111</v>
      </c>
      <c r="Q623" s="1" t="s">
        <v>112</v>
      </c>
      <c r="W623" s="1" t="s">
        <v>98</v>
      </c>
      <c r="X623" s="1" t="s">
        <v>92</v>
      </c>
      <c r="Y623" s="1" t="s">
        <v>76</v>
      </c>
      <c r="Z623" s="1" t="s">
        <v>92</v>
      </c>
      <c r="AA623" s="1" t="s">
        <v>92</v>
      </c>
      <c r="AB623" s="1" t="s">
        <v>91</v>
      </c>
      <c r="AC623" s="1" t="s">
        <v>95</v>
      </c>
      <c r="AD623" s="1">
        <f>16/8</f>
        <v>2</v>
      </c>
      <c r="AE623" s="1">
        <f>16/4</f>
        <v>4</v>
      </c>
      <c r="AF623" s="1">
        <f>64/2</f>
        <v>32</v>
      </c>
      <c r="AG623" s="1">
        <f>32/1</f>
        <v>32</v>
      </c>
      <c r="AH623" s="1" t="s">
        <v>76</v>
      </c>
      <c r="AI623" s="1" t="s">
        <v>76</v>
      </c>
      <c r="AJ623" s="1" t="s">
        <v>81</v>
      </c>
      <c r="AK623" s="1" t="s">
        <v>82</v>
      </c>
      <c r="AL623" s="1" t="s">
        <v>98</v>
      </c>
      <c r="AM623" s="1" t="s">
        <v>99</v>
      </c>
      <c r="AN623" s="1" t="s">
        <v>92</v>
      </c>
      <c r="AP623" s="1">
        <f>8</f>
        <v>8</v>
      </c>
      <c r="BF623" s="1">
        <f>64</f>
        <v>64</v>
      </c>
    </row>
    <row r="624" spans="1:63" x14ac:dyDescent="0.15">
      <c r="A624" s="1" t="s">
        <v>63</v>
      </c>
      <c r="B624" s="1" t="s">
        <v>64</v>
      </c>
      <c r="C624" s="1">
        <v>2019006837</v>
      </c>
      <c r="D624" s="1" t="s">
        <v>363</v>
      </c>
      <c r="E624" s="1" t="s">
        <v>85</v>
      </c>
      <c r="F624" s="1">
        <v>94</v>
      </c>
      <c r="G624" s="1" t="s">
        <v>67</v>
      </c>
      <c r="H624" s="2" t="s">
        <v>68</v>
      </c>
      <c r="I624" s="1">
        <v>190429015</v>
      </c>
      <c r="J624">
        <v>20190429</v>
      </c>
      <c r="K624" s="9" t="s">
        <v>73</v>
      </c>
      <c r="L624" s="1">
        <v>3</v>
      </c>
      <c r="M624">
        <v>20190813</v>
      </c>
      <c r="N624" s="1" t="s">
        <v>239</v>
      </c>
      <c r="Q624" s="1" t="s">
        <v>240</v>
      </c>
      <c r="W624" s="1" t="s">
        <v>98</v>
      </c>
      <c r="X624" s="1" t="s">
        <v>92</v>
      </c>
      <c r="Y624" s="1" t="s">
        <v>76</v>
      </c>
      <c r="Z624" s="1" t="s">
        <v>77</v>
      </c>
      <c r="AA624" s="1" t="s">
        <v>92</v>
      </c>
      <c r="AC624" s="1">
        <f>2</f>
        <v>2</v>
      </c>
      <c r="AD624" s="1" t="s">
        <v>78</v>
      </c>
      <c r="AE624" s="1" t="s">
        <v>79</v>
      </c>
      <c r="AF624" s="1" t="s">
        <v>80</v>
      </c>
      <c r="AG624" s="1">
        <f>32/1</f>
        <v>32</v>
      </c>
      <c r="AH624" s="1" t="s">
        <v>76</v>
      </c>
      <c r="AI624" s="1" t="s">
        <v>76</v>
      </c>
      <c r="AJ624" s="1" t="s">
        <v>81</v>
      </c>
      <c r="AK624" s="1" t="s">
        <v>82</v>
      </c>
      <c r="AL624" s="1" t="s">
        <v>83</v>
      </c>
      <c r="AM624" s="1" t="s">
        <v>114</v>
      </c>
      <c r="AN624" s="1" t="s">
        <v>81</v>
      </c>
      <c r="AO624" s="1">
        <f>16</f>
        <v>16</v>
      </c>
      <c r="AP624" s="1" t="s">
        <v>81</v>
      </c>
    </row>
    <row r="625" spans="1:63" x14ac:dyDescent="0.15">
      <c r="A625" s="1" t="s">
        <v>63</v>
      </c>
      <c r="B625" s="1" t="s">
        <v>64</v>
      </c>
      <c r="C625" s="1">
        <v>2019006997</v>
      </c>
      <c r="D625" s="1" t="s">
        <v>407</v>
      </c>
      <c r="E625" s="1" t="s">
        <v>85</v>
      </c>
      <c r="F625" s="1">
        <v>56</v>
      </c>
      <c r="G625" s="1" t="s">
        <v>67</v>
      </c>
      <c r="H625" s="2" t="s">
        <v>68</v>
      </c>
      <c r="I625" s="1">
        <v>190429016</v>
      </c>
      <c r="J625">
        <v>20190429</v>
      </c>
      <c r="K625" s="9" t="s">
        <v>408</v>
      </c>
      <c r="L625" s="1">
        <v>122</v>
      </c>
      <c r="M625">
        <v>20190813</v>
      </c>
      <c r="N625" s="1" t="s">
        <v>409</v>
      </c>
      <c r="Q625" s="1" t="s">
        <v>410</v>
      </c>
      <c r="AA625" s="1" t="s">
        <v>122</v>
      </c>
      <c r="AC625" s="1" t="s">
        <v>136</v>
      </c>
      <c r="AH625" s="1" t="s">
        <v>122</v>
      </c>
      <c r="AL625" s="1">
        <f>2</f>
        <v>2</v>
      </c>
      <c r="AR625" s="1" t="s">
        <v>98</v>
      </c>
      <c r="AT625" s="1" t="s">
        <v>94</v>
      </c>
      <c r="AU625" s="1" t="s">
        <v>76</v>
      </c>
      <c r="AW625" s="1">
        <f>32</f>
        <v>32</v>
      </c>
      <c r="AX625" s="1" t="s">
        <v>114</v>
      </c>
      <c r="AZ625" s="1" t="s">
        <v>77</v>
      </c>
    </row>
    <row r="626" spans="1:63" x14ac:dyDescent="0.15">
      <c r="A626" s="1" t="s">
        <v>63</v>
      </c>
      <c r="B626" s="1" t="s">
        <v>64</v>
      </c>
      <c r="C626" s="1">
        <v>2019006763</v>
      </c>
      <c r="D626" s="1" t="s">
        <v>415</v>
      </c>
      <c r="E626" s="1" t="s">
        <v>85</v>
      </c>
      <c r="F626" s="1">
        <v>46</v>
      </c>
      <c r="G626" s="1" t="s">
        <v>127</v>
      </c>
      <c r="H626" s="2" t="s">
        <v>128</v>
      </c>
      <c r="I626" s="1">
        <v>190429017</v>
      </c>
      <c r="J626">
        <v>20190429</v>
      </c>
      <c r="K626" s="9" t="s">
        <v>149</v>
      </c>
      <c r="L626" s="1">
        <v>60</v>
      </c>
      <c r="M626">
        <v>20190813</v>
      </c>
      <c r="N626" s="1" t="s">
        <v>160</v>
      </c>
      <c r="Q626" s="1" t="s">
        <v>161</v>
      </c>
      <c r="AA626" s="1" t="s">
        <v>122</v>
      </c>
      <c r="AS626" s="1" t="s">
        <v>136</v>
      </c>
      <c r="AT626" s="1" t="s">
        <v>94</v>
      </c>
      <c r="AU626" s="1" t="s">
        <v>76</v>
      </c>
      <c r="AX626" s="1">
        <f>2</f>
        <v>2</v>
      </c>
      <c r="AZ626" s="1" t="s">
        <v>77</v>
      </c>
      <c r="BB626" s="1" t="s">
        <v>76</v>
      </c>
      <c r="BD626" s="1" t="s">
        <v>302</v>
      </c>
      <c r="BE626" s="1" t="s">
        <v>163</v>
      </c>
    </row>
    <row r="627" spans="1:63" x14ac:dyDescent="0.15">
      <c r="A627" s="1" t="s">
        <v>63</v>
      </c>
      <c r="B627" s="1" t="s">
        <v>64</v>
      </c>
      <c r="C627" s="1">
        <v>2019004520</v>
      </c>
      <c r="D627" s="1" t="s">
        <v>339</v>
      </c>
      <c r="E627" s="1" t="s">
        <v>66</v>
      </c>
      <c r="F627" s="1">
        <v>78</v>
      </c>
      <c r="G627" s="1" t="s">
        <v>86</v>
      </c>
      <c r="H627" s="6" t="s">
        <v>87</v>
      </c>
      <c r="I627" s="1">
        <v>190429021</v>
      </c>
      <c r="J627">
        <v>20190429</v>
      </c>
      <c r="K627" s="9" t="s">
        <v>69</v>
      </c>
      <c r="L627" s="1">
        <v>11</v>
      </c>
      <c r="M627">
        <v>20190813</v>
      </c>
      <c r="N627" s="1" t="s">
        <v>89</v>
      </c>
      <c r="Q627" s="1" t="s">
        <v>90</v>
      </c>
      <c r="W627" s="1" t="s">
        <v>98</v>
      </c>
      <c r="X627" s="1" t="s">
        <v>92</v>
      </c>
      <c r="Y627" s="1" t="s">
        <v>76</v>
      </c>
      <c r="Z627" s="1">
        <f>8</f>
        <v>8</v>
      </c>
      <c r="AA627" s="1" t="s">
        <v>92</v>
      </c>
      <c r="AB627" s="1" t="s">
        <v>91</v>
      </c>
      <c r="AC627" s="1" t="s">
        <v>95</v>
      </c>
      <c r="AD627" s="1">
        <f>16/8</f>
        <v>2</v>
      </c>
      <c r="AE627" s="1" t="s">
        <v>79</v>
      </c>
      <c r="AF627" s="1">
        <f>16/2</f>
        <v>8</v>
      </c>
      <c r="AG627" s="1">
        <f>8/4</f>
        <v>2</v>
      </c>
      <c r="AH627" s="1" t="s">
        <v>76</v>
      </c>
      <c r="AI627" s="1" t="s">
        <v>76</v>
      </c>
      <c r="AJ627" s="1" t="s">
        <v>81</v>
      </c>
      <c r="AK627" s="1" t="s">
        <v>82</v>
      </c>
      <c r="AL627" s="1">
        <f>1</f>
        <v>1</v>
      </c>
      <c r="AM627" s="1">
        <f>0.5</f>
        <v>0.5</v>
      </c>
      <c r="AN627" s="1">
        <f>8</f>
        <v>8</v>
      </c>
      <c r="AP627" s="1" t="s">
        <v>81</v>
      </c>
      <c r="BF627" s="1" t="s">
        <v>129</v>
      </c>
    </row>
    <row r="628" spans="1:63" x14ac:dyDescent="0.15">
      <c r="A628" s="1" t="s">
        <v>63</v>
      </c>
      <c r="B628" s="1" t="s">
        <v>64</v>
      </c>
      <c r="C628" s="1">
        <v>2019004520</v>
      </c>
      <c r="D628" s="1" t="s">
        <v>339</v>
      </c>
      <c r="E628" s="1" t="s">
        <v>66</v>
      </c>
      <c r="F628" s="1">
        <v>78</v>
      </c>
      <c r="G628" s="1" t="s">
        <v>86</v>
      </c>
      <c r="H628" s="6" t="s">
        <v>87</v>
      </c>
      <c r="I628" s="1">
        <v>190429023</v>
      </c>
      <c r="J628">
        <v>20190429</v>
      </c>
      <c r="K628" s="9" t="s">
        <v>73</v>
      </c>
      <c r="L628" s="1">
        <v>3</v>
      </c>
      <c r="M628">
        <v>20190813</v>
      </c>
      <c r="N628" s="1" t="s">
        <v>89</v>
      </c>
      <c r="Q628" s="1" t="s">
        <v>90</v>
      </c>
      <c r="W628" s="1" t="s">
        <v>98</v>
      </c>
      <c r="X628" s="1" t="s">
        <v>92</v>
      </c>
      <c r="Y628" s="1" t="s">
        <v>76</v>
      </c>
      <c r="Z628" s="1" t="s">
        <v>92</v>
      </c>
      <c r="AA628" s="1" t="s">
        <v>92</v>
      </c>
      <c r="AB628" s="1" t="s">
        <v>91</v>
      </c>
      <c r="AC628" s="1" t="s">
        <v>95</v>
      </c>
      <c r="AD628" s="1">
        <f>16/8</f>
        <v>2</v>
      </c>
      <c r="AE628" s="1" t="s">
        <v>79</v>
      </c>
      <c r="AF628" s="1">
        <f>16/2</f>
        <v>8</v>
      </c>
      <c r="AG628" s="1">
        <f>8/4</f>
        <v>2</v>
      </c>
      <c r="AH628" s="1" t="s">
        <v>76</v>
      </c>
      <c r="AI628" s="1" t="s">
        <v>76</v>
      </c>
      <c r="AJ628" s="1" t="s">
        <v>81</v>
      </c>
      <c r="AK628" s="1" t="s">
        <v>82</v>
      </c>
      <c r="AL628" s="1">
        <f>1</f>
        <v>1</v>
      </c>
      <c r="AM628" s="1">
        <f>0.5</f>
        <v>0.5</v>
      </c>
      <c r="AN628" s="1" t="s">
        <v>92</v>
      </c>
      <c r="AO628" s="1" t="s">
        <v>91</v>
      </c>
      <c r="AP628" s="1" t="s">
        <v>81</v>
      </c>
    </row>
    <row r="629" spans="1:63" x14ac:dyDescent="0.15">
      <c r="A629" s="1" t="s">
        <v>63</v>
      </c>
      <c r="B629" s="1" t="s">
        <v>64</v>
      </c>
      <c r="C629" s="1">
        <v>2019007109</v>
      </c>
      <c r="D629" s="1" t="s">
        <v>416</v>
      </c>
      <c r="F629" s="1">
        <v>77</v>
      </c>
      <c r="G629" s="1" t="s">
        <v>109</v>
      </c>
      <c r="H629" s="2" t="s">
        <v>110</v>
      </c>
      <c r="I629" s="1">
        <v>190429028</v>
      </c>
      <c r="J629">
        <v>20190429</v>
      </c>
      <c r="K629" s="9" t="s">
        <v>73</v>
      </c>
      <c r="L629" s="1">
        <v>3</v>
      </c>
      <c r="M629">
        <v>20190813</v>
      </c>
      <c r="N629" s="1" t="s">
        <v>142</v>
      </c>
      <c r="Q629" s="1" t="s">
        <v>143</v>
      </c>
      <c r="Y629" s="1" t="s">
        <v>76</v>
      </c>
      <c r="AB629" s="1" t="s">
        <v>94</v>
      </c>
      <c r="AJ629" s="1" t="s">
        <v>76</v>
      </c>
      <c r="AK629" s="1" t="s">
        <v>97</v>
      </c>
      <c r="AL629" s="1">
        <f>4</f>
        <v>4</v>
      </c>
      <c r="AO629" s="1" t="s">
        <v>91</v>
      </c>
      <c r="AR629" s="1" t="s">
        <v>122</v>
      </c>
      <c r="AS629" s="1" t="s">
        <v>144</v>
      </c>
      <c r="AT629" s="1" t="s">
        <v>94</v>
      </c>
      <c r="AU629" s="1" t="s">
        <v>77</v>
      </c>
      <c r="AW629" s="1" t="s">
        <v>76</v>
      </c>
      <c r="AY629" s="1" t="s">
        <v>122</v>
      </c>
      <c r="AZ629" s="1" t="s">
        <v>77</v>
      </c>
      <c r="BA629" s="1" t="s">
        <v>98</v>
      </c>
      <c r="BB629" s="1" t="s">
        <v>76</v>
      </c>
      <c r="BC629" s="1" t="s">
        <v>180</v>
      </c>
    </row>
    <row r="630" spans="1:63" x14ac:dyDescent="0.15">
      <c r="A630" s="1" t="s">
        <v>63</v>
      </c>
      <c r="B630" s="1" t="s">
        <v>64</v>
      </c>
      <c r="C630" s="1">
        <v>2019006788</v>
      </c>
      <c r="D630" s="1" t="s">
        <v>406</v>
      </c>
      <c r="E630" s="1" t="s">
        <v>66</v>
      </c>
      <c r="F630" s="1">
        <v>67</v>
      </c>
      <c r="G630" s="1" t="s">
        <v>146</v>
      </c>
      <c r="H630" s="2" t="s">
        <v>147</v>
      </c>
      <c r="I630" s="1">
        <v>190429029</v>
      </c>
      <c r="J630">
        <v>20190427</v>
      </c>
      <c r="K630" s="9" t="s">
        <v>73</v>
      </c>
      <c r="L630" s="1">
        <v>3</v>
      </c>
      <c r="M630">
        <v>20190813</v>
      </c>
      <c r="N630" s="1" t="s">
        <v>101</v>
      </c>
      <c r="Q630" s="1" t="s">
        <v>102</v>
      </c>
      <c r="Y630" s="1" t="s">
        <v>77</v>
      </c>
      <c r="Z630" s="1">
        <f>2</f>
        <v>2</v>
      </c>
      <c r="AD630" s="1" t="s">
        <v>105</v>
      </c>
      <c r="AE630" s="1" t="s">
        <v>106</v>
      </c>
      <c r="AF630" s="1" t="s">
        <v>119</v>
      </c>
      <c r="AH630" s="1" t="s">
        <v>76</v>
      </c>
      <c r="AI630" s="1">
        <f>8</f>
        <v>8</v>
      </c>
      <c r="AJ630" s="1" t="s">
        <v>81</v>
      </c>
      <c r="AL630" s="1" t="s">
        <v>98</v>
      </c>
      <c r="AM630" s="1">
        <f>2</f>
        <v>2</v>
      </c>
      <c r="AN630" s="1">
        <f>2</f>
        <v>2</v>
      </c>
      <c r="AQ630" s="1" t="s">
        <v>77</v>
      </c>
      <c r="BG630" s="1" t="s">
        <v>91</v>
      </c>
      <c r="BH630" s="1" t="s">
        <v>76</v>
      </c>
      <c r="BI630" s="1" t="s">
        <v>91</v>
      </c>
    </row>
    <row r="631" spans="1:63" x14ac:dyDescent="0.15">
      <c r="A631" s="1" t="s">
        <v>63</v>
      </c>
      <c r="B631" s="1" t="s">
        <v>64</v>
      </c>
      <c r="C631" s="1">
        <v>2019007100</v>
      </c>
      <c r="D631" s="1" t="s">
        <v>417</v>
      </c>
      <c r="E631" s="1" t="s">
        <v>66</v>
      </c>
      <c r="F631" s="1">
        <v>70</v>
      </c>
      <c r="G631" s="1" t="s">
        <v>127</v>
      </c>
      <c r="H631" s="2" t="s">
        <v>128</v>
      </c>
      <c r="I631" s="1">
        <v>190429030</v>
      </c>
      <c r="J631">
        <v>20190429</v>
      </c>
      <c r="K631" s="9" t="s">
        <v>69</v>
      </c>
      <c r="L631" s="1">
        <v>11</v>
      </c>
      <c r="M631">
        <v>20190813</v>
      </c>
      <c r="N631" s="1" t="s">
        <v>89</v>
      </c>
      <c r="Q631" s="1" t="s">
        <v>90</v>
      </c>
      <c r="W631" s="1" t="s">
        <v>98</v>
      </c>
      <c r="X631" s="1" t="s">
        <v>92</v>
      </c>
      <c r="Y631" s="1" t="s">
        <v>94</v>
      </c>
      <c r="Z631" s="1" t="s">
        <v>92</v>
      </c>
      <c r="AA631" s="1" t="s">
        <v>92</v>
      </c>
      <c r="AB631" s="1" t="s">
        <v>91</v>
      </c>
      <c r="AC631" s="1" t="s">
        <v>95</v>
      </c>
      <c r="AD631" s="1">
        <f>32/1</f>
        <v>32</v>
      </c>
      <c r="AE631" s="1">
        <f>16/4</f>
        <v>4</v>
      </c>
      <c r="AF631" s="1" t="s">
        <v>96</v>
      </c>
      <c r="AG631" s="1">
        <f>32/1</f>
        <v>32</v>
      </c>
      <c r="AH631" s="1" t="s">
        <v>76</v>
      </c>
      <c r="AI631" s="1" t="s">
        <v>76</v>
      </c>
      <c r="AJ631" s="1" t="s">
        <v>81</v>
      </c>
      <c r="AK631" s="1" t="s">
        <v>97</v>
      </c>
      <c r="AL631" s="1" t="s">
        <v>98</v>
      </c>
      <c r="AM631" s="1" t="s">
        <v>99</v>
      </c>
      <c r="AN631" s="1" t="s">
        <v>92</v>
      </c>
      <c r="AP631" s="1" t="s">
        <v>81</v>
      </c>
      <c r="BF631" s="1" t="s">
        <v>129</v>
      </c>
    </row>
    <row r="632" spans="1:63" x14ac:dyDescent="0.15">
      <c r="A632" s="1" t="s">
        <v>63</v>
      </c>
      <c r="B632" s="1" t="s">
        <v>64</v>
      </c>
      <c r="C632" s="1">
        <v>2019006972</v>
      </c>
      <c r="D632" s="1" t="s">
        <v>405</v>
      </c>
      <c r="E632" s="1" t="s">
        <v>85</v>
      </c>
      <c r="F632" s="1">
        <v>91</v>
      </c>
      <c r="G632" s="1" t="s">
        <v>67</v>
      </c>
      <c r="H632" s="2" t="s">
        <v>68</v>
      </c>
      <c r="I632" s="1">
        <v>190429307</v>
      </c>
      <c r="J632">
        <v>20190429</v>
      </c>
      <c r="K632" s="9" t="s">
        <v>88</v>
      </c>
      <c r="L632" s="1">
        <v>12</v>
      </c>
      <c r="M632">
        <v>20190813</v>
      </c>
      <c r="N632" s="1" t="s">
        <v>70</v>
      </c>
      <c r="Q632" s="1" t="s">
        <v>71</v>
      </c>
      <c r="BK632" s="1" t="s">
        <v>76</v>
      </c>
    </row>
    <row r="633" spans="1:63" x14ac:dyDescent="0.15">
      <c r="A633" s="1" t="s">
        <v>63</v>
      </c>
      <c r="B633" s="1" t="s">
        <v>64</v>
      </c>
      <c r="C633" s="1">
        <v>2019006972</v>
      </c>
      <c r="D633" s="1" t="s">
        <v>405</v>
      </c>
      <c r="E633" s="1" t="s">
        <v>85</v>
      </c>
      <c r="F633" s="1">
        <v>91</v>
      </c>
      <c r="G633" s="1" t="s">
        <v>67</v>
      </c>
      <c r="H633" s="2" t="s">
        <v>68</v>
      </c>
      <c r="I633" s="1">
        <v>190429309</v>
      </c>
      <c r="J633">
        <v>20190429</v>
      </c>
      <c r="K633" s="9" t="s">
        <v>88</v>
      </c>
      <c r="L633" s="1">
        <v>12</v>
      </c>
      <c r="M633">
        <v>20190813</v>
      </c>
      <c r="N633" s="1" t="s">
        <v>70</v>
      </c>
      <c r="Q633" s="1" t="s">
        <v>71</v>
      </c>
      <c r="BK633" s="1" t="s">
        <v>76</v>
      </c>
    </row>
    <row r="634" spans="1:63" x14ac:dyDescent="0.15">
      <c r="A634" s="1" t="s">
        <v>63</v>
      </c>
      <c r="B634" s="1" t="s">
        <v>64</v>
      </c>
      <c r="C634" s="1">
        <v>2019007126</v>
      </c>
      <c r="D634" s="1" t="s">
        <v>418</v>
      </c>
      <c r="E634" s="1" t="s">
        <v>66</v>
      </c>
      <c r="F634" s="1">
        <v>62</v>
      </c>
      <c r="G634" s="1" t="s">
        <v>127</v>
      </c>
      <c r="H634" s="2" t="s">
        <v>128</v>
      </c>
      <c r="I634" s="1">
        <v>190430007</v>
      </c>
      <c r="J634">
        <v>20190429</v>
      </c>
      <c r="K634" s="9" t="s">
        <v>69</v>
      </c>
      <c r="L634" s="1">
        <v>11</v>
      </c>
      <c r="M634">
        <v>20190813</v>
      </c>
      <c r="N634" s="1" t="s">
        <v>201</v>
      </c>
      <c r="Q634" s="1" t="s">
        <v>202</v>
      </c>
      <c r="W634" s="1" t="s">
        <v>77</v>
      </c>
      <c r="X634" s="1" t="s">
        <v>91</v>
      </c>
      <c r="Y634" s="1" t="s">
        <v>76</v>
      </c>
      <c r="Z634" s="1" t="s">
        <v>77</v>
      </c>
      <c r="AA634" s="1" t="s">
        <v>92</v>
      </c>
      <c r="AB634" s="1" t="s">
        <v>91</v>
      </c>
      <c r="AC634" s="1" t="s">
        <v>76</v>
      </c>
      <c r="AD634" s="1" t="s">
        <v>78</v>
      </c>
      <c r="AE634" s="1" t="s">
        <v>79</v>
      </c>
      <c r="AF634" s="1" t="s">
        <v>80</v>
      </c>
      <c r="AG634" s="1" t="s">
        <v>78</v>
      </c>
      <c r="AH634" s="1" t="s">
        <v>76</v>
      </c>
      <c r="AI634" s="1" t="s">
        <v>76</v>
      </c>
      <c r="AJ634" s="1" t="s">
        <v>81</v>
      </c>
      <c r="AK634" s="1" t="s">
        <v>82</v>
      </c>
      <c r="AL634" s="1">
        <f>1</f>
        <v>1</v>
      </c>
      <c r="AM634" s="1">
        <f>0.5</f>
        <v>0.5</v>
      </c>
      <c r="AN634" s="1" t="s">
        <v>81</v>
      </c>
      <c r="AP634" s="1" t="s">
        <v>81</v>
      </c>
      <c r="BF634" s="1" t="s">
        <v>129</v>
      </c>
    </row>
    <row r="635" spans="1:63" x14ac:dyDescent="0.15">
      <c r="A635" s="1" t="s">
        <v>63</v>
      </c>
      <c r="B635" s="1" t="s">
        <v>64</v>
      </c>
      <c r="C635" s="1">
        <v>2019006309</v>
      </c>
      <c r="D635" s="1" t="s">
        <v>419</v>
      </c>
      <c r="E635" s="1" t="s">
        <v>85</v>
      </c>
      <c r="F635" s="1">
        <v>52</v>
      </c>
      <c r="G635" s="1" t="s">
        <v>67</v>
      </c>
      <c r="H635" s="2" t="s">
        <v>68</v>
      </c>
      <c r="I635" s="1">
        <v>190430010</v>
      </c>
      <c r="J635">
        <v>20190430</v>
      </c>
      <c r="K635" s="9" t="s">
        <v>73</v>
      </c>
      <c r="L635" s="1">
        <v>3</v>
      </c>
      <c r="M635">
        <v>20190813</v>
      </c>
      <c r="N635" s="1" t="s">
        <v>124</v>
      </c>
      <c r="Q635" s="1" t="s">
        <v>125</v>
      </c>
      <c r="AF635" s="1">
        <f>64/2</f>
        <v>32</v>
      </c>
      <c r="AK635" s="1" t="s">
        <v>82</v>
      </c>
      <c r="AL635" s="1">
        <f>1</f>
        <v>1</v>
      </c>
      <c r="AN635" s="1" t="s">
        <v>81</v>
      </c>
      <c r="AO635" s="1" t="s">
        <v>91</v>
      </c>
      <c r="AP635" s="1" t="s">
        <v>81</v>
      </c>
    </row>
    <row r="636" spans="1:63" x14ac:dyDescent="0.15">
      <c r="A636" s="1" t="s">
        <v>63</v>
      </c>
      <c r="B636" s="1" t="s">
        <v>64</v>
      </c>
      <c r="C636" s="1">
        <v>2019006310</v>
      </c>
      <c r="D636" s="1" t="s">
        <v>391</v>
      </c>
      <c r="E636" s="1" t="s">
        <v>85</v>
      </c>
      <c r="F636" s="1">
        <v>82</v>
      </c>
      <c r="G636" s="1" t="s">
        <v>67</v>
      </c>
      <c r="H636" s="2" t="s">
        <v>68</v>
      </c>
      <c r="I636" s="1">
        <v>190430011</v>
      </c>
      <c r="J636">
        <v>20190430</v>
      </c>
      <c r="K636" s="9" t="s">
        <v>73</v>
      </c>
      <c r="L636" s="1">
        <v>3</v>
      </c>
      <c r="M636">
        <v>20190813</v>
      </c>
      <c r="N636" s="1" t="s">
        <v>124</v>
      </c>
      <c r="Q636" s="1" t="s">
        <v>125</v>
      </c>
      <c r="AF636" s="1">
        <f>32/2</f>
        <v>16</v>
      </c>
      <c r="AK636" s="1" t="s">
        <v>257</v>
      </c>
      <c r="AL636" s="1">
        <f>1</f>
        <v>1</v>
      </c>
      <c r="AN636" s="1" t="s">
        <v>76</v>
      </c>
      <c r="AO636" s="1" t="s">
        <v>91</v>
      </c>
      <c r="AP636" s="1" t="s">
        <v>81</v>
      </c>
    </row>
    <row r="637" spans="1:63" x14ac:dyDescent="0.15">
      <c r="A637" s="1" t="s">
        <v>63</v>
      </c>
      <c r="B637" s="1" t="s">
        <v>64</v>
      </c>
      <c r="C637" s="1">
        <v>2019006310</v>
      </c>
      <c r="D637" s="1" t="s">
        <v>391</v>
      </c>
      <c r="E637" s="1" t="s">
        <v>85</v>
      </c>
      <c r="F637" s="1">
        <v>82</v>
      </c>
      <c r="G637" s="1" t="s">
        <v>67</v>
      </c>
      <c r="H637" s="2" t="s">
        <v>68</v>
      </c>
      <c r="I637" s="1">
        <v>190430011</v>
      </c>
      <c r="J637">
        <v>20190430</v>
      </c>
      <c r="K637" s="9" t="s">
        <v>73</v>
      </c>
      <c r="L637" s="1">
        <v>3</v>
      </c>
      <c r="M637">
        <v>20190813</v>
      </c>
      <c r="N637" s="1" t="s">
        <v>111</v>
      </c>
      <c r="Q637" s="1" t="s">
        <v>112</v>
      </c>
      <c r="W637" s="1" t="s">
        <v>77</v>
      </c>
      <c r="X637" s="1" t="s">
        <v>91</v>
      </c>
      <c r="Y637" s="1" t="s">
        <v>76</v>
      </c>
      <c r="Z637" s="1" t="s">
        <v>77</v>
      </c>
      <c r="AA637" s="1" t="s">
        <v>92</v>
      </c>
      <c r="AB637" s="1" t="s">
        <v>91</v>
      </c>
      <c r="AC637" s="1" t="s">
        <v>76</v>
      </c>
      <c r="AD637" s="1" t="s">
        <v>78</v>
      </c>
      <c r="AE637" s="1" t="s">
        <v>79</v>
      </c>
      <c r="AF637" s="1" t="s">
        <v>80</v>
      </c>
      <c r="AG637" s="1" t="s">
        <v>78</v>
      </c>
      <c r="AH637" s="1" t="s">
        <v>76</v>
      </c>
      <c r="AI637" s="1" t="s">
        <v>76</v>
      </c>
      <c r="AJ637" s="1" t="s">
        <v>81</v>
      </c>
      <c r="AK637" s="1" t="s">
        <v>82</v>
      </c>
      <c r="AL637" s="1" t="s">
        <v>83</v>
      </c>
      <c r="AM637" s="1" t="s">
        <v>114</v>
      </c>
      <c r="AN637" s="1" t="s">
        <v>81</v>
      </c>
      <c r="AO637" s="1" t="s">
        <v>91</v>
      </c>
      <c r="AP637" s="1" t="s">
        <v>81</v>
      </c>
    </row>
    <row r="638" spans="1:63" x14ac:dyDescent="0.15">
      <c r="A638" s="1" t="s">
        <v>63</v>
      </c>
      <c r="B638" s="1" t="s">
        <v>64</v>
      </c>
      <c r="C638" s="1">
        <v>2019007177</v>
      </c>
      <c r="D638" s="1" t="s">
        <v>420</v>
      </c>
      <c r="E638" s="1" t="s">
        <v>85</v>
      </c>
      <c r="F638" s="1">
        <v>3</v>
      </c>
      <c r="G638" s="1" t="s">
        <v>153</v>
      </c>
      <c r="H638" s="2" t="s">
        <v>154</v>
      </c>
      <c r="I638" s="1">
        <v>190430014</v>
      </c>
      <c r="J638">
        <v>20190430</v>
      </c>
      <c r="K638" s="9" t="s">
        <v>73</v>
      </c>
      <c r="L638" s="1">
        <v>3</v>
      </c>
      <c r="M638">
        <v>20190813</v>
      </c>
      <c r="N638" s="1" t="s">
        <v>142</v>
      </c>
      <c r="Q638" s="1" t="s">
        <v>143</v>
      </c>
      <c r="Y638" s="1" t="s">
        <v>94</v>
      </c>
      <c r="AB638" s="1" t="s">
        <v>81</v>
      </c>
      <c r="AJ638" s="1" t="s">
        <v>76</v>
      </c>
      <c r="AK638" s="1">
        <f>2/38</f>
        <v>5.2631578947368418E-2</v>
      </c>
      <c r="AL638" s="1">
        <f>2</f>
        <v>2</v>
      </c>
      <c r="AO638" s="1" t="s">
        <v>91</v>
      </c>
      <c r="AR638" s="1" t="s">
        <v>98</v>
      </c>
      <c r="AS638" s="1" t="s">
        <v>144</v>
      </c>
      <c r="AT638" s="1" t="s">
        <v>94</v>
      </c>
      <c r="AU638" s="1" t="s">
        <v>77</v>
      </c>
      <c r="AV638" s="1" t="s">
        <v>122</v>
      </c>
      <c r="AW638" s="1" t="s">
        <v>76</v>
      </c>
      <c r="AX638" s="1" t="s">
        <v>99</v>
      </c>
      <c r="AY638" s="1" t="s">
        <v>122</v>
      </c>
      <c r="AZ638" s="1" t="s">
        <v>77</v>
      </c>
      <c r="BA638" s="1" t="s">
        <v>98</v>
      </c>
      <c r="BB638" s="1" t="s">
        <v>76</v>
      </c>
      <c r="BC638" s="1">
        <f>1</f>
        <v>1</v>
      </c>
    </row>
    <row r="639" spans="1:63" x14ac:dyDescent="0.15">
      <c r="A639" s="1" t="s">
        <v>63</v>
      </c>
      <c r="B639" s="1" t="s">
        <v>64</v>
      </c>
      <c r="C639" s="1">
        <v>2019007182</v>
      </c>
      <c r="D639" s="1" t="s">
        <v>421</v>
      </c>
      <c r="E639" s="1" t="s">
        <v>85</v>
      </c>
      <c r="F639" s="1">
        <v>48</v>
      </c>
      <c r="G639" s="1" t="s">
        <v>229</v>
      </c>
      <c r="H639" s="2" t="s">
        <v>230</v>
      </c>
      <c r="I639" s="1">
        <v>190430020</v>
      </c>
      <c r="J639">
        <v>20190430</v>
      </c>
      <c r="K639" s="9" t="s">
        <v>149</v>
      </c>
      <c r="L639" s="1">
        <v>60</v>
      </c>
      <c r="M639">
        <v>20190813</v>
      </c>
      <c r="N639" s="1" t="s">
        <v>349</v>
      </c>
      <c r="Q639" s="1" t="s">
        <v>350</v>
      </c>
      <c r="AA639" s="1" t="s">
        <v>122</v>
      </c>
      <c r="AC639" s="1" t="s">
        <v>136</v>
      </c>
      <c r="AH639" s="1" t="s">
        <v>122</v>
      </c>
      <c r="AL639" s="1" t="s">
        <v>94</v>
      </c>
      <c r="AR639" s="1" t="s">
        <v>98</v>
      </c>
      <c r="AT639" s="1" t="s">
        <v>94</v>
      </c>
      <c r="AU639" s="1" t="s">
        <v>76</v>
      </c>
      <c r="AW639" s="1" t="s">
        <v>76</v>
      </c>
      <c r="AX639" s="1" t="s">
        <v>114</v>
      </c>
      <c r="AZ639" s="1" t="s">
        <v>77</v>
      </c>
    </row>
    <row r="640" spans="1:63" x14ac:dyDescent="0.15">
      <c r="A640" s="1" t="s">
        <v>63</v>
      </c>
      <c r="B640" s="1" t="s">
        <v>64</v>
      </c>
      <c r="C640" s="1">
        <v>2019007180</v>
      </c>
      <c r="D640" s="1" t="s">
        <v>422</v>
      </c>
      <c r="E640" s="1" t="s">
        <v>85</v>
      </c>
      <c r="F640" s="1">
        <v>25</v>
      </c>
      <c r="G640" s="1" t="s">
        <v>229</v>
      </c>
      <c r="H640" s="2" t="s">
        <v>230</v>
      </c>
      <c r="I640" s="1">
        <v>190430025</v>
      </c>
      <c r="J640">
        <v>20190430</v>
      </c>
      <c r="K640" s="9" t="s">
        <v>149</v>
      </c>
      <c r="L640" s="1">
        <v>60</v>
      </c>
      <c r="M640">
        <v>20190813</v>
      </c>
      <c r="N640" s="1" t="s">
        <v>74</v>
      </c>
      <c r="Q640" s="1" t="s">
        <v>75</v>
      </c>
      <c r="Y640" s="1" t="s">
        <v>94</v>
      </c>
      <c r="Z640" s="1" t="s">
        <v>92</v>
      </c>
      <c r="AC640" s="1" t="s">
        <v>95</v>
      </c>
      <c r="AD640" s="1">
        <f>32/1</f>
        <v>32</v>
      </c>
      <c r="AE640" s="1" t="s">
        <v>96</v>
      </c>
      <c r="AF640" s="1" t="s">
        <v>96</v>
      </c>
      <c r="AG640" s="1" t="s">
        <v>113</v>
      </c>
      <c r="AH640" s="1" t="s">
        <v>94</v>
      </c>
      <c r="AI640" s="1" t="s">
        <v>94</v>
      </c>
      <c r="AJ640" s="1" t="s">
        <v>95</v>
      </c>
      <c r="AK640" s="1" t="s">
        <v>97</v>
      </c>
      <c r="AL640" s="1" t="s">
        <v>98</v>
      </c>
      <c r="AM640" s="1" t="s">
        <v>99</v>
      </c>
      <c r="AN640" s="1" t="s">
        <v>92</v>
      </c>
      <c r="AP640" s="1" t="s">
        <v>81</v>
      </c>
      <c r="AQ640" s="1" t="s">
        <v>77</v>
      </c>
    </row>
    <row r="641" spans="1:63" x14ac:dyDescent="0.15">
      <c r="A641" s="1" t="s">
        <v>63</v>
      </c>
      <c r="B641" s="1" t="s">
        <v>64</v>
      </c>
      <c r="C641" s="1">
        <v>2019006071</v>
      </c>
      <c r="D641" s="1" t="s">
        <v>387</v>
      </c>
      <c r="E641" s="1" t="s">
        <v>66</v>
      </c>
      <c r="F641" s="1">
        <v>82</v>
      </c>
      <c r="G641" s="1" t="s">
        <v>109</v>
      </c>
      <c r="H641" s="2" t="s">
        <v>110</v>
      </c>
      <c r="I641" s="1">
        <v>190430307</v>
      </c>
      <c r="J641">
        <v>20190430</v>
      </c>
      <c r="K641" s="9" t="s">
        <v>88</v>
      </c>
      <c r="L641" s="1">
        <v>12</v>
      </c>
      <c r="M641">
        <v>20190813</v>
      </c>
      <c r="N641" s="1" t="s">
        <v>359</v>
      </c>
      <c r="Q641" s="1" t="s">
        <v>360</v>
      </c>
      <c r="BK641" s="1" t="s">
        <v>76</v>
      </c>
    </row>
    <row r="642" spans="1:63" x14ac:dyDescent="0.15">
      <c r="A642" s="1" t="s">
        <v>63</v>
      </c>
      <c r="B642" s="1" t="s">
        <v>64</v>
      </c>
      <c r="C642" s="1">
        <v>2019006071</v>
      </c>
      <c r="D642" s="1" t="s">
        <v>387</v>
      </c>
      <c r="E642" s="1" t="s">
        <v>66</v>
      </c>
      <c r="F642" s="1">
        <v>82</v>
      </c>
      <c r="G642" s="1" t="s">
        <v>109</v>
      </c>
      <c r="H642" s="2" t="s">
        <v>110</v>
      </c>
      <c r="I642" s="1">
        <v>190430308</v>
      </c>
      <c r="J642">
        <v>20190430</v>
      </c>
      <c r="K642" s="9" t="s">
        <v>88</v>
      </c>
      <c r="L642" s="1">
        <v>12</v>
      </c>
      <c r="M642">
        <v>20190813</v>
      </c>
      <c r="N642" s="1" t="s">
        <v>359</v>
      </c>
      <c r="Q642" s="1" t="s">
        <v>360</v>
      </c>
      <c r="BK642" s="1" t="s">
        <v>76</v>
      </c>
    </row>
    <row r="643" spans="1:63" x14ac:dyDescent="0.15">
      <c r="A643" s="1" t="s">
        <v>63</v>
      </c>
      <c r="B643" s="1" t="s">
        <v>64</v>
      </c>
      <c r="C643" s="1">
        <v>2019007186</v>
      </c>
      <c r="D643" s="1" t="s">
        <v>423</v>
      </c>
      <c r="E643" s="1" t="s">
        <v>85</v>
      </c>
      <c r="F643" s="1">
        <v>43</v>
      </c>
      <c r="G643" s="1" t="s">
        <v>67</v>
      </c>
      <c r="H643" s="2" t="s">
        <v>68</v>
      </c>
      <c r="I643" s="1">
        <v>190501002</v>
      </c>
      <c r="J643">
        <v>20190501</v>
      </c>
      <c r="K643" s="9" t="s">
        <v>73</v>
      </c>
      <c r="L643" s="1">
        <v>3</v>
      </c>
      <c r="M643">
        <v>20190813</v>
      </c>
      <c r="N643" s="1" t="s">
        <v>101</v>
      </c>
      <c r="Q643" s="1" t="s">
        <v>102</v>
      </c>
      <c r="Y643" s="1" t="s">
        <v>77</v>
      </c>
      <c r="Z643" s="1">
        <f>2</f>
        <v>2</v>
      </c>
      <c r="AD643" s="1" t="s">
        <v>105</v>
      </c>
      <c r="AE643" s="1" t="s">
        <v>106</v>
      </c>
      <c r="AF643" s="1">
        <f>16/2</f>
        <v>8</v>
      </c>
      <c r="AH643" s="1" t="s">
        <v>76</v>
      </c>
      <c r="AI643" s="1" t="s">
        <v>76</v>
      </c>
      <c r="AJ643" s="1" t="s">
        <v>81</v>
      </c>
      <c r="AL643" s="1">
        <f>1</f>
        <v>1</v>
      </c>
      <c r="AM643" s="1" t="s">
        <v>122</v>
      </c>
      <c r="AN643" s="1">
        <f>4</f>
        <v>4</v>
      </c>
      <c r="AQ643" s="1" t="s">
        <v>77</v>
      </c>
      <c r="BG643" s="1" t="s">
        <v>91</v>
      </c>
      <c r="BH643" s="1" t="s">
        <v>76</v>
      </c>
      <c r="BI643" s="1" t="s">
        <v>91</v>
      </c>
    </row>
    <row r="644" spans="1:63" x14ac:dyDescent="0.15">
      <c r="A644" s="1" t="s">
        <v>63</v>
      </c>
      <c r="B644" s="1" t="s">
        <v>64</v>
      </c>
      <c r="C644" s="1">
        <v>2019006366</v>
      </c>
      <c r="D644" s="1" t="s">
        <v>393</v>
      </c>
      <c r="E644" s="1" t="s">
        <v>85</v>
      </c>
      <c r="F644" s="1">
        <v>70</v>
      </c>
      <c r="G644" s="1" t="s">
        <v>67</v>
      </c>
      <c r="H644" s="2" t="s">
        <v>68</v>
      </c>
      <c r="I644" s="1">
        <v>190501003</v>
      </c>
      <c r="J644">
        <v>20190501</v>
      </c>
      <c r="K644" s="9" t="s">
        <v>73</v>
      </c>
      <c r="L644" s="1">
        <v>3</v>
      </c>
      <c r="M644">
        <v>20190813</v>
      </c>
      <c r="N644" s="1" t="s">
        <v>101</v>
      </c>
      <c r="Q644" s="1" t="s">
        <v>102</v>
      </c>
      <c r="Y644" s="1" t="s">
        <v>77</v>
      </c>
      <c r="Z644" s="1" t="s">
        <v>92</v>
      </c>
      <c r="AD644" s="1" t="s">
        <v>96</v>
      </c>
      <c r="AE644" s="1" t="s">
        <v>96</v>
      </c>
      <c r="AF644" s="1" t="s">
        <v>96</v>
      </c>
      <c r="AH644" s="1">
        <f>16</f>
        <v>16</v>
      </c>
      <c r="AI644" s="1">
        <f>16</f>
        <v>16</v>
      </c>
      <c r="AJ644" s="1" t="s">
        <v>81</v>
      </c>
      <c r="AL644" s="1">
        <f>2</f>
        <v>2</v>
      </c>
      <c r="AM644" s="1">
        <f>0.5</f>
        <v>0.5</v>
      </c>
      <c r="AN644" s="1" t="s">
        <v>92</v>
      </c>
      <c r="AQ644" s="1" t="s">
        <v>77</v>
      </c>
      <c r="BG644" s="1" t="s">
        <v>103</v>
      </c>
      <c r="BH644" s="1" t="s">
        <v>76</v>
      </c>
      <c r="BI644" s="1" t="s">
        <v>95</v>
      </c>
    </row>
    <row r="645" spans="1:63" x14ac:dyDescent="0.15">
      <c r="A645" s="1" t="s">
        <v>63</v>
      </c>
      <c r="B645" s="1" t="s">
        <v>64</v>
      </c>
      <c r="C645" s="1">
        <v>2019006366</v>
      </c>
      <c r="D645" s="1" t="s">
        <v>393</v>
      </c>
      <c r="E645" s="1" t="s">
        <v>85</v>
      </c>
      <c r="F645" s="1">
        <v>70</v>
      </c>
      <c r="G645" s="1" t="s">
        <v>67</v>
      </c>
      <c r="H645" s="2" t="s">
        <v>68</v>
      </c>
      <c r="I645" s="1">
        <v>190501003</v>
      </c>
      <c r="J645">
        <v>20190501</v>
      </c>
      <c r="K645" s="9" t="s">
        <v>73</v>
      </c>
      <c r="L645" s="1">
        <v>3</v>
      </c>
      <c r="M645">
        <v>20190813</v>
      </c>
      <c r="N645" s="1" t="s">
        <v>124</v>
      </c>
      <c r="Q645" s="1" t="s">
        <v>125</v>
      </c>
      <c r="AF645" s="1">
        <f>16/2</f>
        <v>8</v>
      </c>
      <c r="AK645" s="1" t="s">
        <v>82</v>
      </c>
      <c r="AL645" s="1">
        <f>4</f>
        <v>4</v>
      </c>
      <c r="AN645" s="1" t="s">
        <v>92</v>
      </c>
      <c r="AO645" s="1">
        <f>16</f>
        <v>16</v>
      </c>
      <c r="AP645" s="1" t="s">
        <v>81</v>
      </c>
    </row>
    <row r="646" spans="1:63" x14ac:dyDescent="0.15">
      <c r="A646" s="1" t="s">
        <v>63</v>
      </c>
      <c r="B646" s="1" t="s">
        <v>64</v>
      </c>
      <c r="C646" s="1">
        <v>2019006936</v>
      </c>
      <c r="D646" s="1" t="s">
        <v>424</v>
      </c>
      <c r="E646" s="1" t="s">
        <v>85</v>
      </c>
      <c r="F646" s="1">
        <v>90</v>
      </c>
      <c r="G646" s="1" t="s">
        <v>140</v>
      </c>
      <c r="H646" s="2" t="s">
        <v>141</v>
      </c>
      <c r="I646" s="1">
        <v>190501015</v>
      </c>
      <c r="J646">
        <v>20190426</v>
      </c>
      <c r="K646" s="9" t="s">
        <v>73</v>
      </c>
      <c r="L646" s="1">
        <v>3</v>
      </c>
      <c r="M646">
        <v>20190813</v>
      </c>
      <c r="N646" s="1" t="s">
        <v>74</v>
      </c>
      <c r="Q646" s="1" t="s">
        <v>75</v>
      </c>
      <c r="Y646" s="1" t="s">
        <v>76</v>
      </c>
      <c r="Z646" s="1" t="s">
        <v>77</v>
      </c>
      <c r="AC646" s="1">
        <f>8</f>
        <v>8</v>
      </c>
      <c r="AD646" s="1" t="s">
        <v>78</v>
      </c>
      <c r="AE646" s="1" t="s">
        <v>79</v>
      </c>
      <c r="AF646" s="1" t="s">
        <v>80</v>
      </c>
      <c r="AG646" s="1" t="s">
        <v>78</v>
      </c>
      <c r="AH646" s="1" t="s">
        <v>76</v>
      </c>
      <c r="AI646" s="1" t="s">
        <v>76</v>
      </c>
      <c r="AJ646" s="1" t="s">
        <v>81</v>
      </c>
      <c r="AK646" s="1" t="s">
        <v>82</v>
      </c>
      <c r="AL646" s="1" t="s">
        <v>83</v>
      </c>
      <c r="AM646" s="1" t="s">
        <v>114</v>
      </c>
      <c r="AN646" s="1" t="s">
        <v>81</v>
      </c>
      <c r="AP646" s="1" t="s">
        <v>81</v>
      </c>
      <c r="AQ646" s="1" t="s">
        <v>77</v>
      </c>
    </row>
    <row r="647" spans="1:63" x14ac:dyDescent="0.15">
      <c r="A647" s="1" t="s">
        <v>63</v>
      </c>
      <c r="B647" s="1" t="s">
        <v>64</v>
      </c>
      <c r="C647" s="1">
        <v>2019007031</v>
      </c>
      <c r="D647" s="1" t="s">
        <v>293</v>
      </c>
      <c r="E647" s="1" t="s">
        <v>85</v>
      </c>
      <c r="F647" s="1">
        <v>90</v>
      </c>
      <c r="G647" s="1" t="s">
        <v>67</v>
      </c>
      <c r="H647" s="2" t="s">
        <v>68</v>
      </c>
      <c r="I647" s="1">
        <v>190502001</v>
      </c>
      <c r="J647">
        <v>20190502</v>
      </c>
      <c r="K647" s="9" t="s">
        <v>73</v>
      </c>
      <c r="L647" s="1">
        <v>3</v>
      </c>
      <c r="M647">
        <v>20190813</v>
      </c>
      <c r="N647" s="1" t="s">
        <v>74</v>
      </c>
      <c r="Q647" s="1" t="s">
        <v>75</v>
      </c>
      <c r="Y647" s="1" t="s">
        <v>94</v>
      </c>
      <c r="Z647" s="1" t="s">
        <v>92</v>
      </c>
      <c r="AC647" s="1" t="s">
        <v>95</v>
      </c>
      <c r="AD647" s="1" t="s">
        <v>113</v>
      </c>
      <c r="AE647" s="1" t="s">
        <v>96</v>
      </c>
      <c r="AF647" s="1" t="s">
        <v>96</v>
      </c>
      <c r="AG647" s="1" t="s">
        <v>113</v>
      </c>
      <c r="AH647" s="1" t="s">
        <v>94</v>
      </c>
      <c r="AI647" s="1" t="s">
        <v>94</v>
      </c>
      <c r="AJ647" s="1" t="s">
        <v>95</v>
      </c>
      <c r="AK647" s="1" t="s">
        <v>82</v>
      </c>
      <c r="AL647" s="1" t="s">
        <v>98</v>
      </c>
      <c r="AM647" s="1" t="s">
        <v>99</v>
      </c>
      <c r="AN647" s="1" t="s">
        <v>92</v>
      </c>
      <c r="AP647" s="1" t="s">
        <v>81</v>
      </c>
      <c r="AQ647" s="1" t="s">
        <v>77</v>
      </c>
    </row>
    <row r="648" spans="1:63" x14ac:dyDescent="0.15">
      <c r="A648" s="1" t="s">
        <v>63</v>
      </c>
      <c r="B648" s="1" t="s">
        <v>64</v>
      </c>
      <c r="C648" s="1">
        <v>2019007031</v>
      </c>
      <c r="D648" s="1" t="s">
        <v>293</v>
      </c>
      <c r="E648" s="1" t="s">
        <v>85</v>
      </c>
      <c r="F648" s="1">
        <v>90</v>
      </c>
      <c r="G648" s="1" t="s">
        <v>67</v>
      </c>
      <c r="H648" s="2" t="s">
        <v>68</v>
      </c>
      <c r="I648" s="1">
        <v>190502001</v>
      </c>
      <c r="J648">
        <v>20190502</v>
      </c>
      <c r="K648" s="9" t="s">
        <v>73</v>
      </c>
      <c r="L648" s="1">
        <v>3</v>
      </c>
      <c r="M648">
        <v>20190813</v>
      </c>
      <c r="N648" s="1" t="s">
        <v>142</v>
      </c>
      <c r="Q648" s="1" t="s">
        <v>143</v>
      </c>
      <c r="Y648" s="1" t="s">
        <v>94</v>
      </c>
      <c r="AB648" s="1" t="s">
        <v>94</v>
      </c>
      <c r="AJ648" s="1" t="s">
        <v>95</v>
      </c>
      <c r="AK648" s="1" t="s">
        <v>82</v>
      </c>
      <c r="AL648" s="1" t="s">
        <v>98</v>
      </c>
      <c r="AO648" s="1" t="s">
        <v>91</v>
      </c>
      <c r="AR648" s="1" t="s">
        <v>122</v>
      </c>
      <c r="AS648" s="1" t="s">
        <v>99</v>
      </c>
      <c r="AT648" s="1" t="s">
        <v>136</v>
      </c>
      <c r="AU648" s="1" t="s">
        <v>77</v>
      </c>
      <c r="AW648" s="1" t="s">
        <v>94</v>
      </c>
      <c r="AY648" s="1" t="s">
        <v>122</v>
      </c>
      <c r="AZ648" s="1" t="s">
        <v>77</v>
      </c>
      <c r="BA648" s="1" t="s">
        <v>77</v>
      </c>
      <c r="BB648" s="1" t="s">
        <v>76</v>
      </c>
      <c r="BC648" s="1" t="s">
        <v>180</v>
      </c>
    </row>
    <row r="649" spans="1:63" x14ac:dyDescent="0.15">
      <c r="A649" s="1" t="s">
        <v>63</v>
      </c>
      <c r="B649" s="1" t="s">
        <v>64</v>
      </c>
      <c r="C649" s="1">
        <v>2019007031</v>
      </c>
      <c r="D649" s="1" t="s">
        <v>293</v>
      </c>
      <c r="E649" s="1" t="s">
        <v>85</v>
      </c>
      <c r="F649" s="1">
        <v>90</v>
      </c>
      <c r="G649" s="1" t="s">
        <v>67</v>
      </c>
      <c r="H649" s="2" t="s">
        <v>68</v>
      </c>
      <c r="I649" s="1">
        <v>190502004</v>
      </c>
      <c r="J649">
        <v>20190502</v>
      </c>
      <c r="K649" s="9" t="s">
        <v>69</v>
      </c>
      <c r="L649" s="1">
        <v>11</v>
      </c>
      <c r="M649">
        <v>20190813</v>
      </c>
      <c r="N649" s="1" t="s">
        <v>111</v>
      </c>
      <c r="Q649" s="1" t="s">
        <v>112</v>
      </c>
      <c r="W649" s="1" t="s">
        <v>98</v>
      </c>
      <c r="X649" s="1" t="s">
        <v>92</v>
      </c>
      <c r="Y649" s="1" t="s">
        <v>94</v>
      </c>
      <c r="Z649" s="1" t="s">
        <v>92</v>
      </c>
      <c r="AA649" s="1" t="s">
        <v>92</v>
      </c>
      <c r="AB649" s="1">
        <f>16</f>
        <v>16</v>
      </c>
      <c r="AC649" s="1" t="s">
        <v>95</v>
      </c>
      <c r="AD649" s="1">
        <f>16/8</f>
        <v>2</v>
      </c>
      <c r="AE649" s="1">
        <f>16/4</f>
        <v>4</v>
      </c>
      <c r="AF649" s="1">
        <f>64/2</f>
        <v>32</v>
      </c>
      <c r="AG649" s="1">
        <f>16/8</f>
        <v>2</v>
      </c>
      <c r="AH649" s="1" t="s">
        <v>76</v>
      </c>
      <c r="AI649" s="1" t="s">
        <v>76</v>
      </c>
      <c r="AJ649" s="1" t="s">
        <v>81</v>
      </c>
      <c r="AK649" s="1" t="s">
        <v>97</v>
      </c>
      <c r="AL649" s="1" t="s">
        <v>98</v>
      </c>
      <c r="AM649" s="1" t="s">
        <v>99</v>
      </c>
      <c r="AN649" s="1" t="s">
        <v>92</v>
      </c>
      <c r="AP649" s="1" t="s">
        <v>81</v>
      </c>
      <c r="BF649" s="1">
        <f>64</f>
        <v>64</v>
      </c>
    </row>
    <row r="650" spans="1:63" x14ac:dyDescent="0.15">
      <c r="A650" s="1" t="s">
        <v>63</v>
      </c>
      <c r="B650" s="1" t="s">
        <v>64</v>
      </c>
      <c r="C650" s="1">
        <v>2019007031</v>
      </c>
      <c r="D650" s="1" t="s">
        <v>293</v>
      </c>
      <c r="E650" s="1" t="s">
        <v>85</v>
      </c>
      <c r="F650" s="1">
        <v>90</v>
      </c>
      <c r="G650" s="1" t="s">
        <v>67</v>
      </c>
      <c r="H650" s="2" t="s">
        <v>68</v>
      </c>
      <c r="I650" s="1">
        <v>190502004</v>
      </c>
      <c r="J650">
        <v>20190502</v>
      </c>
      <c r="K650" s="9" t="s">
        <v>69</v>
      </c>
      <c r="L650" s="1">
        <v>11</v>
      </c>
      <c r="M650">
        <v>20190813</v>
      </c>
      <c r="N650" s="1" t="s">
        <v>359</v>
      </c>
      <c r="Q650" s="1" t="s">
        <v>360</v>
      </c>
      <c r="BK650" s="1" t="s">
        <v>76</v>
      </c>
    </row>
    <row r="651" spans="1:63" x14ac:dyDescent="0.15">
      <c r="A651" s="1" t="s">
        <v>63</v>
      </c>
      <c r="B651" s="1" t="s">
        <v>64</v>
      </c>
      <c r="C651" s="1">
        <v>2019007109</v>
      </c>
      <c r="D651" s="1" t="s">
        <v>416</v>
      </c>
      <c r="F651" s="1">
        <v>77</v>
      </c>
      <c r="G651" s="1" t="s">
        <v>109</v>
      </c>
      <c r="H651" s="2" t="s">
        <v>110</v>
      </c>
      <c r="I651" s="1">
        <v>190503002</v>
      </c>
      <c r="J651">
        <v>20190502</v>
      </c>
      <c r="K651" s="9" t="s">
        <v>73</v>
      </c>
      <c r="L651" s="1">
        <v>3</v>
      </c>
      <c r="M651">
        <v>20190813</v>
      </c>
      <c r="N651" s="1" t="s">
        <v>142</v>
      </c>
      <c r="Q651" s="1" t="s">
        <v>143</v>
      </c>
      <c r="Y651" s="1" t="s">
        <v>76</v>
      </c>
      <c r="AB651" s="1">
        <f>8</f>
        <v>8</v>
      </c>
      <c r="AJ651" s="1" t="s">
        <v>76</v>
      </c>
      <c r="AK651" s="1">
        <f>2/38</f>
        <v>5.2631578947368418E-2</v>
      </c>
      <c r="AL651" s="1">
        <f>4</f>
        <v>4</v>
      </c>
      <c r="AO651" s="1" t="s">
        <v>91</v>
      </c>
      <c r="AR651" s="1" t="s">
        <v>122</v>
      </c>
      <c r="AS651" s="1" t="s">
        <v>144</v>
      </c>
      <c r="AT651" s="1" t="s">
        <v>94</v>
      </c>
      <c r="AU651" s="1" t="s">
        <v>77</v>
      </c>
      <c r="AW651" s="1" t="s">
        <v>76</v>
      </c>
      <c r="AY651" s="1" t="s">
        <v>122</v>
      </c>
      <c r="AZ651" s="1" t="s">
        <v>77</v>
      </c>
      <c r="BA651" s="1" t="s">
        <v>98</v>
      </c>
      <c r="BB651" s="1" t="s">
        <v>76</v>
      </c>
      <c r="BC651" s="1" t="s">
        <v>180</v>
      </c>
    </row>
    <row r="652" spans="1:63" x14ac:dyDescent="0.15">
      <c r="A652" s="1" t="s">
        <v>63</v>
      </c>
      <c r="B652" s="1" t="s">
        <v>64</v>
      </c>
      <c r="C652" s="1">
        <v>2019007264</v>
      </c>
      <c r="D652" s="1" t="s">
        <v>425</v>
      </c>
      <c r="E652" s="1" t="s">
        <v>66</v>
      </c>
      <c r="F652" s="1">
        <v>55</v>
      </c>
      <c r="G652" s="1" t="s">
        <v>117</v>
      </c>
      <c r="H652" s="6" t="s">
        <v>118</v>
      </c>
      <c r="I652" s="1">
        <v>190503006</v>
      </c>
      <c r="J652">
        <v>20190502</v>
      </c>
      <c r="K652" s="9" t="s">
        <v>73</v>
      </c>
      <c r="L652" s="1">
        <v>3</v>
      </c>
      <c r="M652">
        <v>20190813</v>
      </c>
      <c r="N652" s="1" t="s">
        <v>101</v>
      </c>
      <c r="Q652" s="1" t="s">
        <v>102</v>
      </c>
      <c r="Y652" s="1" t="s">
        <v>77</v>
      </c>
      <c r="Z652" s="1" t="s">
        <v>136</v>
      </c>
      <c r="AD652" s="1" t="s">
        <v>105</v>
      </c>
      <c r="AE652" s="1" t="s">
        <v>106</v>
      </c>
      <c r="AF652" s="1" t="s">
        <v>119</v>
      </c>
      <c r="AH652" s="1" t="s">
        <v>76</v>
      </c>
      <c r="AI652" s="1" t="s">
        <v>76</v>
      </c>
      <c r="AJ652" s="1" t="s">
        <v>81</v>
      </c>
      <c r="AL652" s="1" t="s">
        <v>122</v>
      </c>
      <c r="AM652" s="1" t="s">
        <v>122</v>
      </c>
      <c r="AN652" s="1" t="s">
        <v>76</v>
      </c>
      <c r="AQ652" s="1" t="s">
        <v>77</v>
      </c>
      <c r="BG652" s="1" t="s">
        <v>91</v>
      </c>
      <c r="BH652" s="1" t="s">
        <v>76</v>
      </c>
      <c r="BI652" s="1" t="s">
        <v>91</v>
      </c>
    </row>
    <row r="653" spans="1:63" x14ac:dyDescent="0.15">
      <c r="A653" s="1" t="s">
        <v>63</v>
      </c>
      <c r="B653" s="1" t="s">
        <v>64</v>
      </c>
      <c r="C653" s="1">
        <v>2019007285</v>
      </c>
      <c r="D653" s="1" t="s">
        <v>426</v>
      </c>
      <c r="E653" s="1" t="s">
        <v>85</v>
      </c>
      <c r="F653" s="1">
        <v>83</v>
      </c>
      <c r="G653" s="1" t="s">
        <v>86</v>
      </c>
      <c r="H653" s="6" t="s">
        <v>87</v>
      </c>
      <c r="I653" s="1">
        <v>190503013</v>
      </c>
      <c r="J653">
        <v>20190502</v>
      </c>
      <c r="K653" s="9" t="s">
        <v>73</v>
      </c>
      <c r="L653" s="1">
        <v>3</v>
      </c>
      <c r="M653">
        <v>20190813</v>
      </c>
      <c r="N653" s="1" t="s">
        <v>111</v>
      </c>
      <c r="Q653" s="1" t="s">
        <v>112</v>
      </c>
      <c r="W653" s="1" t="s">
        <v>77</v>
      </c>
      <c r="X653" s="1" t="s">
        <v>91</v>
      </c>
      <c r="Y653" s="1" t="s">
        <v>76</v>
      </c>
      <c r="Z653" s="1" t="s">
        <v>77</v>
      </c>
      <c r="AA653" s="1" t="s">
        <v>92</v>
      </c>
      <c r="AB653" s="1" t="s">
        <v>91</v>
      </c>
      <c r="AC653" s="1" t="s">
        <v>76</v>
      </c>
      <c r="AD653" s="1" t="s">
        <v>78</v>
      </c>
      <c r="AE653" s="1" t="s">
        <v>79</v>
      </c>
      <c r="AF653" s="1" t="s">
        <v>80</v>
      </c>
      <c r="AG653" s="1" t="s">
        <v>78</v>
      </c>
      <c r="AH653" s="1" t="s">
        <v>76</v>
      </c>
      <c r="AI653" s="1" t="s">
        <v>76</v>
      </c>
      <c r="AJ653" s="1" t="s">
        <v>81</v>
      </c>
      <c r="AK653" s="1" t="s">
        <v>82</v>
      </c>
      <c r="AL653" s="1" t="s">
        <v>83</v>
      </c>
      <c r="AM653" s="1" t="s">
        <v>114</v>
      </c>
      <c r="AN653" s="1" t="s">
        <v>81</v>
      </c>
      <c r="AO653" s="1" t="s">
        <v>91</v>
      </c>
      <c r="AP653" s="1" t="s">
        <v>81</v>
      </c>
    </row>
    <row r="654" spans="1:63" x14ac:dyDescent="0.15">
      <c r="A654" s="1" t="s">
        <v>63</v>
      </c>
      <c r="B654" s="1" t="s">
        <v>64</v>
      </c>
      <c r="C654" s="1">
        <v>2019006071</v>
      </c>
      <c r="D654" s="1" t="s">
        <v>387</v>
      </c>
      <c r="E654" s="1" t="s">
        <v>66</v>
      </c>
      <c r="F654" s="1">
        <v>82</v>
      </c>
      <c r="G654" s="1" t="s">
        <v>109</v>
      </c>
      <c r="H654" s="2" t="s">
        <v>110</v>
      </c>
      <c r="I654" s="1">
        <v>190503301</v>
      </c>
      <c r="J654">
        <v>20190503</v>
      </c>
      <c r="K654" s="9" t="s">
        <v>88</v>
      </c>
      <c r="L654" s="1">
        <v>12</v>
      </c>
      <c r="M654">
        <v>20190813</v>
      </c>
      <c r="N654" s="1" t="s">
        <v>359</v>
      </c>
      <c r="Q654" s="1" t="s">
        <v>360</v>
      </c>
      <c r="BK654" s="1" t="s">
        <v>76</v>
      </c>
    </row>
    <row r="655" spans="1:63" x14ac:dyDescent="0.15">
      <c r="A655" s="1" t="s">
        <v>63</v>
      </c>
      <c r="B655" s="1" t="s">
        <v>64</v>
      </c>
      <c r="C655" s="1">
        <v>2019006071</v>
      </c>
      <c r="D655" s="1" t="s">
        <v>387</v>
      </c>
      <c r="E655" s="1" t="s">
        <v>66</v>
      </c>
      <c r="F655" s="1">
        <v>82</v>
      </c>
      <c r="G655" s="1" t="s">
        <v>109</v>
      </c>
      <c r="H655" s="2" t="s">
        <v>110</v>
      </c>
      <c r="I655" s="1">
        <v>190503302</v>
      </c>
      <c r="J655">
        <v>20190503</v>
      </c>
      <c r="K655" s="9" t="s">
        <v>88</v>
      </c>
      <c r="L655" s="1">
        <v>12</v>
      </c>
      <c r="M655">
        <v>20190813</v>
      </c>
      <c r="N655" s="1" t="s">
        <v>359</v>
      </c>
      <c r="Q655" s="1" t="s">
        <v>360</v>
      </c>
      <c r="BK655" s="1" t="s">
        <v>76</v>
      </c>
    </row>
    <row r="656" spans="1:63" x14ac:dyDescent="0.15">
      <c r="A656" s="1" t="s">
        <v>63</v>
      </c>
      <c r="B656" s="1" t="s">
        <v>64</v>
      </c>
      <c r="C656" s="1">
        <v>2019007031</v>
      </c>
      <c r="D656" s="1" t="s">
        <v>293</v>
      </c>
      <c r="E656" s="1" t="s">
        <v>85</v>
      </c>
      <c r="F656" s="1">
        <v>90</v>
      </c>
      <c r="G656" s="1" t="s">
        <v>67</v>
      </c>
      <c r="H656" s="2" t="s">
        <v>68</v>
      </c>
      <c r="I656" s="1">
        <v>190504001</v>
      </c>
      <c r="J656">
        <v>20190504</v>
      </c>
      <c r="K656" s="9" t="s">
        <v>73</v>
      </c>
      <c r="L656" s="1">
        <v>3</v>
      </c>
      <c r="M656">
        <v>20190813</v>
      </c>
      <c r="N656" s="1" t="s">
        <v>167</v>
      </c>
      <c r="Q656" s="1" t="s">
        <v>168</v>
      </c>
      <c r="X656" s="1" t="s">
        <v>99</v>
      </c>
      <c r="AC656" s="1">
        <f>1</f>
        <v>1</v>
      </c>
      <c r="AH656" s="1" t="s">
        <v>122</v>
      </c>
      <c r="AK656" s="1" t="s">
        <v>97</v>
      </c>
      <c r="AL656" s="1">
        <f>2</f>
        <v>2</v>
      </c>
      <c r="AR656" s="1" t="s">
        <v>98</v>
      </c>
      <c r="AS656" s="1" t="s">
        <v>136</v>
      </c>
      <c r="AT656" s="1" t="s">
        <v>94</v>
      </c>
      <c r="AU656" s="1" t="s">
        <v>76</v>
      </c>
      <c r="AW656" s="1">
        <f>32</f>
        <v>32</v>
      </c>
      <c r="AX656" s="1">
        <f>2</f>
        <v>2</v>
      </c>
      <c r="AZ656" s="1" t="s">
        <v>77</v>
      </c>
      <c r="BJ656" s="1" t="s">
        <v>175</v>
      </c>
    </row>
    <row r="657" spans="1:63" x14ac:dyDescent="0.15">
      <c r="A657" s="1" t="s">
        <v>63</v>
      </c>
      <c r="B657" s="1" t="s">
        <v>64</v>
      </c>
      <c r="C657" s="1">
        <v>2019007031</v>
      </c>
      <c r="D657" s="1" t="s">
        <v>293</v>
      </c>
      <c r="E657" s="1" t="s">
        <v>85</v>
      </c>
      <c r="F657" s="1">
        <v>90</v>
      </c>
      <c r="G657" s="1" t="s">
        <v>67</v>
      </c>
      <c r="H657" s="2" t="s">
        <v>68</v>
      </c>
      <c r="I657" s="1">
        <v>190504001</v>
      </c>
      <c r="J657">
        <v>20190504</v>
      </c>
      <c r="K657" s="9" t="s">
        <v>73</v>
      </c>
      <c r="L657" s="1">
        <v>3</v>
      </c>
      <c r="M657">
        <v>20190813</v>
      </c>
      <c r="N657" s="1" t="s">
        <v>142</v>
      </c>
      <c r="Q657" s="1" t="s">
        <v>143</v>
      </c>
      <c r="Y657" s="1" t="s">
        <v>94</v>
      </c>
      <c r="AB657" s="1" t="s">
        <v>94</v>
      </c>
      <c r="AJ657" s="1" t="s">
        <v>95</v>
      </c>
      <c r="AK657" s="1">
        <f>2/38</f>
        <v>5.2631578947368418E-2</v>
      </c>
      <c r="AL657" s="1" t="s">
        <v>98</v>
      </c>
      <c r="AO657" s="1" t="s">
        <v>91</v>
      </c>
      <c r="AR657" s="1" t="s">
        <v>122</v>
      </c>
      <c r="AS657" s="1" t="s">
        <v>99</v>
      </c>
      <c r="AT657" s="1" t="s">
        <v>136</v>
      </c>
      <c r="AU657" s="1" t="s">
        <v>77</v>
      </c>
      <c r="AW657" s="1" t="s">
        <v>94</v>
      </c>
      <c r="AY657" s="1" t="s">
        <v>122</v>
      </c>
      <c r="AZ657" s="1" t="s">
        <v>77</v>
      </c>
      <c r="BA657" s="1" t="s">
        <v>77</v>
      </c>
      <c r="BB657" s="1" t="s">
        <v>76</v>
      </c>
      <c r="BC657" s="1" t="s">
        <v>180</v>
      </c>
    </row>
    <row r="658" spans="1:63" x14ac:dyDescent="0.15">
      <c r="A658" s="1" t="s">
        <v>63</v>
      </c>
      <c r="B658" s="1" t="s">
        <v>64</v>
      </c>
      <c r="C658" s="1">
        <v>2019007031</v>
      </c>
      <c r="D658" s="1" t="s">
        <v>293</v>
      </c>
      <c r="E658" s="1" t="s">
        <v>85</v>
      </c>
      <c r="F658" s="1">
        <v>90</v>
      </c>
      <c r="G658" s="1" t="s">
        <v>67</v>
      </c>
      <c r="H658" s="2" t="s">
        <v>68</v>
      </c>
      <c r="I658" s="1">
        <v>190504004</v>
      </c>
      <c r="J658">
        <v>20190504</v>
      </c>
      <c r="K658" s="9" t="s">
        <v>69</v>
      </c>
      <c r="L658" s="1">
        <v>11</v>
      </c>
      <c r="M658">
        <v>20190813</v>
      </c>
      <c r="N658" s="1" t="s">
        <v>111</v>
      </c>
      <c r="Q658" s="1" t="s">
        <v>112</v>
      </c>
      <c r="W658" s="1" t="s">
        <v>98</v>
      </c>
      <c r="X658" s="1" t="s">
        <v>92</v>
      </c>
      <c r="Y658" s="1" t="s">
        <v>94</v>
      </c>
      <c r="Z658" s="1" t="s">
        <v>92</v>
      </c>
      <c r="AA658" s="1" t="s">
        <v>92</v>
      </c>
      <c r="AB658" s="1" t="s">
        <v>91</v>
      </c>
      <c r="AC658" s="1" t="s">
        <v>95</v>
      </c>
      <c r="AD658" s="1">
        <f>16/8</f>
        <v>2</v>
      </c>
      <c r="AE658" s="1" t="s">
        <v>79</v>
      </c>
      <c r="AF658" s="1">
        <f>64/2</f>
        <v>32</v>
      </c>
      <c r="AG658" s="1">
        <f>32/1</f>
        <v>32</v>
      </c>
      <c r="AH658" s="1" t="s">
        <v>76</v>
      </c>
      <c r="AI658" s="1" t="s">
        <v>76</v>
      </c>
      <c r="AJ658" s="1" t="s">
        <v>81</v>
      </c>
      <c r="AK658" s="1" t="s">
        <v>97</v>
      </c>
      <c r="AL658" s="1" t="s">
        <v>98</v>
      </c>
      <c r="AM658" s="1" t="s">
        <v>99</v>
      </c>
      <c r="AN658" s="1" t="s">
        <v>92</v>
      </c>
      <c r="AP658" s="1" t="s">
        <v>81</v>
      </c>
      <c r="BF658" s="1">
        <f>64</f>
        <v>64</v>
      </c>
    </row>
    <row r="659" spans="1:63" x14ac:dyDescent="0.15">
      <c r="A659" s="1" t="s">
        <v>63</v>
      </c>
      <c r="B659" s="1" t="s">
        <v>64</v>
      </c>
      <c r="C659" s="1">
        <v>2019007031</v>
      </c>
      <c r="D659" s="1" t="s">
        <v>293</v>
      </c>
      <c r="E659" s="1" t="s">
        <v>85</v>
      </c>
      <c r="F659" s="1">
        <v>90</v>
      </c>
      <c r="G659" s="1" t="s">
        <v>67</v>
      </c>
      <c r="H659" s="2" t="s">
        <v>68</v>
      </c>
      <c r="I659" s="1">
        <v>190504004</v>
      </c>
      <c r="J659">
        <v>20190504</v>
      </c>
      <c r="K659" s="9" t="s">
        <v>69</v>
      </c>
      <c r="L659" s="1">
        <v>11</v>
      </c>
      <c r="M659">
        <v>20190813</v>
      </c>
      <c r="N659" s="1" t="s">
        <v>359</v>
      </c>
      <c r="Q659" s="1" t="s">
        <v>360</v>
      </c>
      <c r="BK659" s="1" t="s">
        <v>76</v>
      </c>
    </row>
    <row r="660" spans="1:63" x14ac:dyDescent="0.15">
      <c r="A660" s="1" t="s">
        <v>63</v>
      </c>
      <c r="B660" s="1" t="s">
        <v>64</v>
      </c>
      <c r="C660" s="1">
        <v>2019006685</v>
      </c>
      <c r="D660" s="1" t="s">
        <v>427</v>
      </c>
      <c r="E660" s="1" t="s">
        <v>85</v>
      </c>
      <c r="F660" s="1">
        <v>88</v>
      </c>
      <c r="G660" s="1" t="s">
        <v>117</v>
      </c>
      <c r="H660" s="6" t="s">
        <v>118</v>
      </c>
      <c r="I660" s="1">
        <v>190504010</v>
      </c>
      <c r="J660">
        <v>20190503</v>
      </c>
      <c r="K660" s="9" t="s">
        <v>73</v>
      </c>
      <c r="L660" s="1">
        <v>3</v>
      </c>
      <c r="M660">
        <v>20190813</v>
      </c>
      <c r="N660" s="1" t="s">
        <v>74</v>
      </c>
      <c r="Q660" s="1" t="s">
        <v>75</v>
      </c>
      <c r="Y660" s="1" t="s">
        <v>76</v>
      </c>
      <c r="Z660" s="1" t="s">
        <v>77</v>
      </c>
      <c r="AC660" s="1">
        <f>8</f>
        <v>8</v>
      </c>
      <c r="AD660" s="1" t="s">
        <v>78</v>
      </c>
      <c r="AE660" s="1" t="s">
        <v>79</v>
      </c>
      <c r="AF660" s="1" t="s">
        <v>80</v>
      </c>
      <c r="AG660" s="1" t="s">
        <v>78</v>
      </c>
      <c r="AH660" s="1" t="s">
        <v>76</v>
      </c>
      <c r="AI660" s="1" t="s">
        <v>76</v>
      </c>
      <c r="AJ660" s="1" t="s">
        <v>81</v>
      </c>
      <c r="AK660" s="1" t="s">
        <v>82</v>
      </c>
      <c r="AL660" s="1" t="s">
        <v>83</v>
      </c>
      <c r="AM660" s="1" t="s">
        <v>114</v>
      </c>
      <c r="AN660" s="1" t="s">
        <v>81</v>
      </c>
      <c r="AP660" s="1" t="s">
        <v>81</v>
      </c>
      <c r="AQ660" s="1" t="s">
        <v>77</v>
      </c>
    </row>
    <row r="661" spans="1:63" x14ac:dyDescent="0.15">
      <c r="A661" s="1" t="s">
        <v>63</v>
      </c>
      <c r="B661" s="1" t="s">
        <v>64</v>
      </c>
      <c r="C661" s="1">
        <v>2019006309</v>
      </c>
      <c r="D661" s="1" t="s">
        <v>419</v>
      </c>
      <c r="E661" s="1" t="s">
        <v>85</v>
      </c>
      <c r="F661" s="1">
        <v>52</v>
      </c>
      <c r="G661" s="1" t="s">
        <v>67</v>
      </c>
      <c r="H661" s="2" t="s">
        <v>68</v>
      </c>
      <c r="I661" s="1">
        <v>190504017</v>
      </c>
      <c r="J661">
        <v>20190504</v>
      </c>
      <c r="K661" s="9" t="s">
        <v>73</v>
      </c>
      <c r="L661" s="1">
        <v>3</v>
      </c>
      <c r="M661">
        <v>20190813</v>
      </c>
      <c r="N661" s="1" t="s">
        <v>255</v>
      </c>
      <c r="Q661" s="1" t="s">
        <v>256</v>
      </c>
      <c r="AF661" s="1" t="s">
        <v>119</v>
      </c>
      <c r="AH661" s="1" t="s">
        <v>76</v>
      </c>
      <c r="AK661" s="1" t="s">
        <v>257</v>
      </c>
      <c r="AL661" s="1">
        <f>0.5</f>
        <v>0.5</v>
      </c>
      <c r="AN661" s="1" t="s">
        <v>76</v>
      </c>
      <c r="AO661" s="1" t="s">
        <v>91</v>
      </c>
      <c r="AP661" s="1" t="s">
        <v>81</v>
      </c>
    </row>
    <row r="662" spans="1:63" x14ac:dyDescent="0.15">
      <c r="A662" s="1" t="s">
        <v>63</v>
      </c>
      <c r="B662" s="1" t="s">
        <v>64</v>
      </c>
      <c r="C662" s="1">
        <v>2019006366</v>
      </c>
      <c r="D662" s="1" t="s">
        <v>393</v>
      </c>
      <c r="E662" s="1" t="s">
        <v>85</v>
      </c>
      <c r="F662" s="1">
        <v>70</v>
      </c>
      <c r="G662" s="1" t="s">
        <v>67</v>
      </c>
      <c r="H662" s="2" t="s">
        <v>68</v>
      </c>
      <c r="I662" s="1">
        <v>190505002</v>
      </c>
      <c r="J662">
        <v>20190505</v>
      </c>
      <c r="K662" s="9" t="s">
        <v>73</v>
      </c>
      <c r="L662" s="1">
        <v>3</v>
      </c>
      <c r="M662">
        <v>20190813</v>
      </c>
      <c r="N662" s="1" t="s">
        <v>74</v>
      </c>
      <c r="Q662" s="1" t="s">
        <v>75</v>
      </c>
      <c r="Y662" s="1" t="s">
        <v>76</v>
      </c>
      <c r="Z662" s="1" t="s">
        <v>77</v>
      </c>
      <c r="AC662" s="1">
        <f>8</f>
        <v>8</v>
      </c>
      <c r="AD662" s="1" t="s">
        <v>78</v>
      </c>
      <c r="AE662" s="1" t="s">
        <v>79</v>
      </c>
      <c r="AF662" s="1" t="s">
        <v>80</v>
      </c>
      <c r="AG662" s="1" t="s">
        <v>78</v>
      </c>
      <c r="AH662" s="1" t="s">
        <v>76</v>
      </c>
      <c r="AI662" s="1" t="s">
        <v>76</v>
      </c>
      <c r="AJ662" s="1" t="s">
        <v>81</v>
      </c>
      <c r="AK662" s="1" t="s">
        <v>82</v>
      </c>
      <c r="AL662" s="1" t="s">
        <v>83</v>
      </c>
      <c r="AM662" s="1" t="s">
        <v>114</v>
      </c>
      <c r="AN662" s="1" t="s">
        <v>81</v>
      </c>
      <c r="AP662" s="1" t="s">
        <v>81</v>
      </c>
      <c r="AQ662" s="1" t="s">
        <v>77</v>
      </c>
    </row>
    <row r="663" spans="1:63" x14ac:dyDescent="0.15">
      <c r="A663" s="1" t="s">
        <v>63</v>
      </c>
      <c r="B663" s="1" t="s">
        <v>64</v>
      </c>
      <c r="C663" s="1">
        <v>2019006366</v>
      </c>
      <c r="D663" s="1" t="s">
        <v>393</v>
      </c>
      <c r="E663" s="1" t="s">
        <v>85</v>
      </c>
      <c r="F663" s="1">
        <v>70</v>
      </c>
      <c r="G663" s="1" t="s">
        <v>67</v>
      </c>
      <c r="H663" s="2" t="s">
        <v>68</v>
      </c>
      <c r="I663" s="1">
        <v>190505002</v>
      </c>
      <c r="J663">
        <v>20190505</v>
      </c>
      <c r="K663" s="9" t="s">
        <v>73</v>
      </c>
      <c r="L663" s="1">
        <v>3</v>
      </c>
      <c r="M663">
        <v>20190813</v>
      </c>
      <c r="N663" s="1" t="s">
        <v>101</v>
      </c>
      <c r="Q663" s="1" t="s">
        <v>102</v>
      </c>
      <c r="Y663" s="1" t="s">
        <v>77</v>
      </c>
      <c r="Z663" s="1">
        <f>16</f>
        <v>16</v>
      </c>
      <c r="AD663" s="1">
        <f>32/1</f>
        <v>32</v>
      </c>
      <c r="AE663" s="1">
        <f>64/4</f>
        <v>16</v>
      </c>
      <c r="AF663" s="1" t="s">
        <v>96</v>
      </c>
      <c r="AH663" s="1">
        <f>16</f>
        <v>16</v>
      </c>
      <c r="AI663" s="1">
        <f>16</f>
        <v>16</v>
      </c>
      <c r="AJ663" s="1" t="s">
        <v>81</v>
      </c>
      <c r="AL663" s="1">
        <f>2</f>
        <v>2</v>
      </c>
      <c r="AM663" s="1">
        <f>0.5</f>
        <v>0.5</v>
      </c>
      <c r="AN663" s="1" t="s">
        <v>92</v>
      </c>
      <c r="AQ663" s="1" t="s">
        <v>77</v>
      </c>
      <c r="BG663" s="1" t="s">
        <v>103</v>
      </c>
      <c r="BH663" s="1" t="s">
        <v>76</v>
      </c>
      <c r="BI663" s="1">
        <f>32</f>
        <v>32</v>
      </c>
    </row>
    <row r="664" spans="1:63" x14ac:dyDescent="0.15">
      <c r="A664" s="1" t="s">
        <v>63</v>
      </c>
      <c r="B664" s="1" t="s">
        <v>64</v>
      </c>
      <c r="C664" s="1">
        <v>2019006309</v>
      </c>
      <c r="D664" s="1" t="s">
        <v>419</v>
      </c>
      <c r="E664" s="1" t="s">
        <v>85</v>
      </c>
      <c r="F664" s="1">
        <v>52</v>
      </c>
      <c r="G664" s="1" t="s">
        <v>67</v>
      </c>
      <c r="H664" s="2" t="s">
        <v>68</v>
      </c>
      <c r="I664" s="1">
        <v>190505016</v>
      </c>
      <c r="J664">
        <v>20190505</v>
      </c>
      <c r="K664" s="9" t="s">
        <v>73</v>
      </c>
      <c r="L664" s="1">
        <v>3</v>
      </c>
      <c r="M664">
        <v>20190813</v>
      </c>
      <c r="N664" s="1" t="s">
        <v>255</v>
      </c>
      <c r="Q664" s="1" t="s">
        <v>256</v>
      </c>
      <c r="AF664" s="1" t="s">
        <v>119</v>
      </c>
      <c r="AH664" s="1" t="s">
        <v>76</v>
      </c>
      <c r="AK664" s="1" t="s">
        <v>257</v>
      </c>
      <c r="AL664" s="1">
        <f>0.5</f>
        <v>0.5</v>
      </c>
      <c r="AN664" s="1" t="s">
        <v>76</v>
      </c>
      <c r="AO664" s="1" t="s">
        <v>91</v>
      </c>
      <c r="AP664" s="1" t="s">
        <v>81</v>
      </c>
    </row>
    <row r="665" spans="1:63" x14ac:dyDescent="0.15">
      <c r="A665" s="1" t="s">
        <v>63</v>
      </c>
      <c r="B665" s="1" t="s">
        <v>64</v>
      </c>
      <c r="C665" s="1">
        <v>2019007180</v>
      </c>
      <c r="D665" s="1" t="s">
        <v>422</v>
      </c>
      <c r="E665" s="1" t="s">
        <v>85</v>
      </c>
      <c r="F665" s="1">
        <v>25</v>
      </c>
      <c r="G665" s="1" t="s">
        <v>229</v>
      </c>
      <c r="H665" s="2" t="s">
        <v>230</v>
      </c>
      <c r="I665" s="1">
        <v>190505023</v>
      </c>
      <c r="J665">
        <v>20190505</v>
      </c>
      <c r="K665" s="9" t="s">
        <v>264</v>
      </c>
      <c r="L665" s="1">
        <v>21</v>
      </c>
      <c r="M665">
        <v>20190813</v>
      </c>
      <c r="N665" s="1" t="s">
        <v>74</v>
      </c>
      <c r="Q665" s="1" t="s">
        <v>75</v>
      </c>
      <c r="Y665" s="1" t="s">
        <v>94</v>
      </c>
      <c r="Z665" s="1" t="s">
        <v>92</v>
      </c>
      <c r="AC665" s="1" t="s">
        <v>95</v>
      </c>
      <c r="AD665" s="1">
        <f>32/1</f>
        <v>32</v>
      </c>
      <c r="AE665" s="1" t="s">
        <v>96</v>
      </c>
      <c r="AF665" s="1" t="s">
        <v>96</v>
      </c>
      <c r="AG665" s="1">
        <f>32/1</f>
        <v>32</v>
      </c>
      <c r="AH665" s="1" t="s">
        <v>94</v>
      </c>
      <c r="AI665" s="1" t="s">
        <v>94</v>
      </c>
      <c r="AJ665" s="1" t="s">
        <v>95</v>
      </c>
      <c r="AK665" s="1" t="s">
        <v>97</v>
      </c>
      <c r="AL665" s="1" t="s">
        <v>98</v>
      </c>
      <c r="AM665" s="1" t="s">
        <v>99</v>
      </c>
      <c r="AN665" s="1" t="s">
        <v>92</v>
      </c>
      <c r="AP665" s="1" t="s">
        <v>81</v>
      </c>
      <c r="AQ665" s="1" t="s">
        <v>77</v>
      </c>
    </row>
    <row r="666" spans="1:63" x14ac:dyDescent="0.15">
      <c r="A666" s="1" t="s">
        <v>63</v>
      </c>
      <c r="B666" s="1" t="s">
        <v>64</v>
      </c>
      <c r="C666" s="1">
        <v>2019006734</v>
      </c>
      <c r="D666" s="1" t="s">
        <v>428</v>
      </c>
      <c r="E666" s="1" t="s">
        <v>85</v>
      </c>
      <c r="F666" s="1">
        <v>63</v>
      </c>
      <c r="G666" s="1" t="s">
        <v>413</v>
      </c>
      <c r="H666" s="6" t="s">
        <v>414</v>
      </c>
      <c r="I666" s="1">
        <v>190506001</v>
      </c>
      <c r="J666">
        <v>20190505</v>
      </c>
      <c r="K666" s="9" t="s">
        <v>73</v>
      </c>
      <c r="L666" s="1">
        <v>3</v>
      </c>
      <c r="M666">
        <v>20190813</v>
      </c>
      <c r="N666" s="1" t="s">
        <v>89</v>
      </c>
      <c r="Q666" s="1" t="s">
        <v>90</v>
      </c>
      <c r="W666" s="1" t="s">
        <v>98</v>
      </c>
      <c r="X666" s="1" t="s">
        <v>92</v>
      </c>
      <c r="Y666" s="1" t="s">
        <v>76</v>
      </c>
      <c r="Z666" s="1" t="s">
        <v>77</v>
      </c>
      <c r="AA666" s="1" t="s">
        <v>92</v>
      </c>
      <c r="AB666" s="1" t="s">
        <v>92</v>
      </c>
      <c r="AC666" s="1">
        <f>32</f>
        <v>32</v>
      </c>
      <c r="AD666" s="1">
        <f>16/8</f>
        <v>2</v>
      </c>
      <c r="AE666" s="1">
        <f>16/4</f>
        <v>4</v>
      </c>
      <c r="AF666" s="1" t="s">
        <v>96</v>
      </c>
      <c r="AG666" s="1" t="s">
        <v>113</v>
      </c>
      <c r="AH666" s="1" t="s">
        <v>76</v>
      </c>
      <c r="AI666" s="1" t="s">
        <v>76</v>
      </c>
      <c r="AJ666" s="1" t="s">
        <v>81</v>
      </c>
      <c r="AK666" s="1" t="s">
        <v>82</v>
      </c>
      <c r="AL666" s="1" t="s">
        <v>98</v>
      </c>
      <c r="AM666" s="1" t="s">
        <v>99</v>
      </c>
      <c r="AN666" s="1" t="s">
        <v>92</v>
      </c>
      <c r="AO666" s="1" t="s">
        <v>91</v>
      </c>
      <c r="AP666" s="1" t="s">
        <v>81</v>
      </c>
    </row>
    <row r="667" spans="1:63" x14ac:dyDescent="0.15">
      <c r="A667" s="1" t="s">
        <v>63</v>
      </c>
      <c r="B667" s="1" t="s">
        <v>64</v>
      </c>
      <c r="C667" s="1">
        <v>2019006309</v>
      </c>
      <c r="D667" s="1" t="s">
        <v>419</v>
      </c>
      <c r="E667" s="1" t="s">
        <v>85</v>
      </c>
      <c r="F667" s="1">
        <v>52</v>
      </c>
      <c r="G667" s="1" t="s">
        <v>67</v>
      </c>
      <c r="H667" s="2" t="s">
        <v>68</v>
      </c>
      <c r="I667" s="1">
        <v>190506002</v>
      </c>
      <c r="J667">
        <v>20190506</v>
      </c>
      <c r="K667" s="9" t="s">
        <v>73</v>
      </c>
      <c r="L667" s="1">
        <v>3</v>
      </c>
      <c r="M667">
        <v>20190813</v>
      </c>
      <c r="N667" s="1" t="s">
        <v>255</v>
      </c>
      <c r="Q667" s="1" t="s">
        <v>256</v>
      </c>
      <c r="AF667" s="1" t="s">
        <v>119</v>
      </c>
      <c r="AH667" s="1" t="s">
        <v>76</v>
      </c>
      <c r="AK667" s="1" t="s">
        <v>257</v>
      </c>
      <c r="AL667" s="1">
        <f>0.5</f>
        <v>0.5</v>
      </c>
      <c r="AN667" s="1" t="s">
        <v>76</v>
      </c>
      <c r="AO667" s="1" t="s">
        <v>91</v>
      </c>
      <c r="AP667" s="1" t="s">
        <v>81</v>
      </c>
    </row>
    <row r="668" spans="1:63" x14ac:dyDescent="0.15">
      <c r="A668" s="1" t="s">
        <v>63</v>
      </c>
      <c r="B668" s="1" t="s">
        <v>64</v>
      </c>
      <c r="C668" s="1">
        <v>2019006837</v>
      </c>
      <c r="D668" s="1" t="s">
        <v>363</v>
      </c>
      <c r="E668" s="1" t="s">
        <v>85</v>
      </c>
      <c r="F668" s="1">
        <v>94</v>
      </c>
      <c r="G668" s="1" t="s">
        <v>67</v>
      </c>
      <c r="H668" s="2" t="s">
        <v>68</v>
      </c>
      <c r="I668" s="1">
        <v>190506007</v>
      </c>
      <c r="J668">
        <v>20190505</v>
      </c>
      <c r="K668" s="9" t="s">
        <v>69</v>
      </c>
      <c r="L668" s="1">
        <v>11</v>
      </c>
      <c r="M668">
        <v>20190813</v>
      </c>
      <c r="N668" s="1" t="s">
        <v>70</v>
      </c>
      <c r="Q668" s="1" t="s">
        <v>71</v>
      </c>
      <c r="BK668" s="1" t="s">
        <v>76</v>
      </c>
    </row>
    <row r="669" spans="1:63" x14ac:dyDescent="0.15">
      <c r="A669" s="1" t="s">
        <v>63</v>
      </c>
      <c r="B669" s="1" t="s">
        <v>64</v>
      </c>
      <c r="C669" s="1">
        <v>2019007445</v>
      </c>
      <c r="D669" s="1" t="s">
        <v>429</v>
      </c>
      <c r="E669" s="1" t="s">
        <v>66</v>
      </c>
      <c r="F669" s="1">
        <v>81</v>
      </c>
      <c r="G669" s="1" t="s">
        <v>127</v>
      </c>
      <c r="H669" s="2" t="s">
        <v>128</v>
      </c>
      <c r="I669" s="1">
        <v>190506009</v>
      </c>
      <c r="J669">
        <v>20190505</v>
      </c>
      <c r="K669" s="9" t="s">
        <v>69</v>
      </c>
      <c r="L669" s="1">
        <v>11</v>
      </c>
      <c r="M669">
        <v>20190813</v>
      </c>
      <c r="N669" s="1" t="s">
        <v>89</v>
      </c>
      <c r="Q669" s="1" t="s">
        <v>90</v>
      </c>
      <c r="W669" s="1" t="s">
        <v>98</v>
      </c>
      <c r="X669" s="1" t="s">
        <v>92</v>
      </c>
      <c r="Y669" s="1" t="s">
        <v>76</v>
      </c>
      <c r="Z669" s="1">
        <f>8</f>
        <v>8</v>
      </c>
      <c r="AA669" s="1" t="s">
        <v>92</v>
      </c>
      <c r="AB669" s="1" t="s">
        <v>91</v>
      </c>
      <c r="AC669" s="1" t="s">
        <v>95</v>
      </c>
      <c r="AD669" s="1">
        <f>16/8</f>
        <v>2</v>
      </c>
      <c r="AE669" s="1" t="s">
        <v>79</v>
      </c>
      <c r="AF669" s="1" t="s">
        <v>80</v>
      </c>
      <c r="AG669" s="1">
        <f>8/4</f>
        <v>2</v>
      </c>
      <c r="AH669" s="1" t="s">
        <v>76</v>
      </c>
      <c r="AI669" s="1" t="s">
        <v>76</v>
      </c>
      <c r="AJ669" s="1" t="s">
        <v>81</v>
      </c>
      <c r="AK669" s="1" t="s">
        <v>82</v>
      </c>
      <c r="AL669" s="1">
        <f>4</f>
        <v>4</v>
      </c>
      <c r="AM669" s="1" t="s">
        <v>99</v>
      </c>
      <c r="AN669" s="1" t="s">
        <v>81</v>
      </c>
      <c r="AP669" s="1" t="s">
        <v>81</v>
      </c>
      <c r="BF669" s="1" t="s">
        <v>129</v>
      </c>
    </row>
    <row r="670" spans="1:63" x14ac:dyDescent="0.15">
      <c r="A670" s="1" t="s">
        <v>63</v>
      </c>
      <c r="B670" s="1" t="s">
        <v>64</v>
      </c>
      <c r="C670" s="1">
        <v>2019006071</v>
      </c>
      <c r="D670" s="1" t="s">
        <v>387</v>
      </c>
      <c r="E670" s="1" t="s">
        <v>66</v>
      </c>
      <c r="F670" s="1">
        <v>82</v>
      </c>
      <c r="G670" s="1" t="s">
        <v>109</v>
      </c>
      <c r="H670" s="2" t="s">
        <v>110</v>
      </c>
      <c r="I670" s="1">
        <v>190506010</v>
      </c>
      <c r="J670">
        <v>20190428</v>
      </c>
      <c r="K670" s="9" t="s">
        <v>149</v>
      </c>
      <c r="L670" s="1">
        <v>60</v>
      </c>
      <c r="M670">
        <v>20190813</v>
      </c>
      <c r="N670" s="1" t="s">
        <v>89</v>
      </c>
      <c r="Q670" s="1" t="s">
        <v>90</v>
      </c>
      <c r="W670" s="1" t="s">
        <v>98</v>
      </c>
      <c r="X670" s="1" t="s">
        <v>92</v>
      </c>
      <c r="Y670" s="1" t="s">
        <v>76</v>
      </c>
      <c r="Z670" s="1" t="s">
        <v>92</v>
      </c>
      <c r="AA670" s="1" t="s">
        <v>92</v>
      </c>
      <c r="AB670" s="1" t="s">
        <v>91</v>
      </c>
      <c r="AC670" s="1" t="s">
        <v>95</v>
      </c>
      <c r="AD670" s="1">
        <f>16/8</f>
        <v>2</v>
      </c>
      <c r="AE670" s="1" t="s">
        <v>79</v>
      </c>
      <c r="AF670" s="1">
        <f>16/2</f>
        <v>8</v>
      </c>
      <c r="AG670" s="1">
        <f>32/1</f>
        <v>32</v>
      </c>
      <c r="AH670" s="1" t="s">
        <v>76</v>
      </c>
      <c r="AI670" s="1" t="s">
        <v>76</v>
      </c>
      <c r="AJ670" s="1" t="s">
        <v>81</v>
      </c>
      <c r="AK670" s="1" t="s">
        <v>82</v>
      </c>
      <c r="AL670" s="1" t="s">
        <v>83</v>
      </c>
      <c r="AM670" s="1" t="s">
        <v>114</v>
      </c>
      <c r="AN670" s="1" t="s">
        <v>81</v>
      </c>
      <c r="AO670" s="1" t="s">
        <v>91</v>
      </c>
      <c r="AP670" s="1" t="s">
        <v>81</v>
      </c>
    </row>
    <row r="671" spans="1:63" x14ac:dyDescent="0.15">
      <c r="A671" s="1" t="s">
        <v>63</v>
      </c>
      <c r="B671" s="1" t="s">
        <v>64</v>
      </c>
      <c r="C671" s="1">
        <v>2019006746</v>
      </c>
      <c r="D671" s="1" t="s">
        <v>430</v>
      </c>
      <c r="E671" s="1" t="s">
        <v>66</v>
      </c>
      <c r="F671" s="1">
        <v>82</v>
      </c>
      <c r="G671" s="1" t="s">
        <v>194</v>
      </c>
      <c r="H671" s="2" t="s">
        <v>195</v>
      </c>
      <c r="I671" s="1">
        <v>190506011</v>
      </c>
      <c r="J671">
        <v>20190505</v>
      </c>
      <c r="K671" s="9" t="s">
        <v>69</v>
      </c>
      <c r="L671" s="1">
        <v>11</v>
      </c>
      <c r="M671">
        <v>20190813</v>
      </c>
      <c r="N671" s="1" t="s">
        <v>89</v>
      </c>
      <c r="Q671" s="1" t="s">
        <v>90</v>
      </c>
      <c r="W671" s="1" t="s">
        <v>77</v>
      </c>
      <c r="X671" s="1" t="s">
        <v>91</v>
      </c>
      <c r="Y671" s="1" t="s">
        <v>94</v>
      </c>
      <c r="Z671" s="1" t="s">
        <v>77</v>
      </c>
      <c r="AA671" s="1" t="s">
        <v>92</v>
      </c>
      <c r="AB671" s="1" t="s">
        <v>91</v>
      </c>
      <c r="AC671" s="1" t="s">
        <v>76</v>
      </c>
      <c r="AD671" s="1" t="s">
        <v>78</v>
      </c>
      <c r="AE671" s="1" t="s">
        <v>79</v>
      </c>
      <c r="AF671" s="1">
        <f>64/2</f>
        <v>32</v>
      </c>
      <c r="AG671" s="1">
        <f>32/1</f>
        <v>32</v>
      </c>
      <c r="AH671" s="1" t="s">
        <v>76</v>
      </c>
      <c r="AI671" s="1" t="s">
        <v>76</v>
      </c>
      <c r="AJ671" s="1" t="s">
        <v>81</v>
      </c>
      <c r="AK671" s="1" t="s">
        <v>97</v>
      </c>
      <c r="AL671" s="1">
        <f>4</f>
        <v>4</v>
      </c>
      <c r="AM671" s="1" t="s">
        <v>99</v>
      </c>
      <c r="AN671" s="1" t="s">
        <v>81</v>
      </c>
      <c r="AP671" s="1" t="s">
        <v>81</v>
      </c>
      <c r="BF671" s="1" t="s">
        <v>129</v>
      </c>
    </row>
    <row r="672" spans="1:63" x14ac:dyDescent="0.15">
      <c r="A672" s="1" t="s">
        <v>63</v>
      </c>
      <c r="B672" s="1" t="s">
        <v>64</v>
      </c>
      <c r="C672" s="1">
        <v>2019005946</v>
      </c>
      <c r="D672" s="1" t="s">
        <v>431</v>
      </c>
      <c r="E672" s="1" t="s">
        <v>66</v>
      </c>
      <c r="F672" s="1">
        <v>48</v>
      </c>
      <c r="G672" s="1" t="s">
        <v>67</v>
      </c>
      <c r="H672" s="2" t="s">
        <v>68</v>
      </c>
      <c r="I672" s="1">
        <v>190507001</v>
      </c>
      <c r="J672">
        <v>20190507</v>
      </c>
      <c r="K672" s="9" t="s">
        <v>73</v>
      </c>
      <c r="L672" s="1">
        <v>3</v>
      </c>
      <c r="M672">
        <v>20190813</v>
      </c>
      <c r="N672" s="1" t="s">
        <v>111</v>
      </c>
      <c r="Q672" s="1" t="s">
        <v>112</v>
      </c>
      <c r="W672" s="1" t="s">
        <v>77</v>
      </c>
      <c r="X672" s="1" t="s">
        <v>91</v>
      </c>
      <c r="Y672" s="1" t="s">
        <v>76</v>
      </c>
      <c r="Z672" s="1" t="s">
        <v>77</v>
      </c>
      <c r="AA672" s="1" t="s">
        <v>92</v>
      </c>
      <c r="AB672" s="1" t="s">
        <v>91</v>
      </c>
      <c r="AC672" s="1" t="s">
        <v>76</v>
      </c>
      <c r="AD672" s="1" t="s">
        <v>78</v>
      </c>
      <c r="AE672" s="1" t="s">
        <v>79</v>
      </c>
      <c r="AF672" s="1" t="s">
        <v>80</v>
      </c>
      <c r="AG672" s="1" t="s">
        <v>78</v>
      </c>
      <c r="AH672" s="1" t="s">
        <v>76</v>
      </c>
      <c r="AI672" s="1" t="s">
        <v>76</v>
      </c>
      <c r="AJ672" s="1" t="s">
        <v>81</v>
      </c>
      <c r="AK672" s="1" t="s">
        <v>82</v>
      </c>
      <c r="AL672" s="1" t="s">
        <v>83</v>
      </c>
      <c r="AM672" s="1" t="s">
        <v>114</v>
      </c>
      <c r="AN672" s="1" t="s">
        <v>81</v>
      </c>
      <c r="AO672" s="1" t="s">
        <v>91</v>
      </c>
      <c r="AP672" s="1" t="s">
        <v>81</v>
      </c>
    </row>
    <row r="673" spans="1:61" x14ac:dyDescent="0.15">
      <c r="A673" s="1" t="s">
        <v>63</v>
      </c>
      <c r="B673" s="1" t="s">
        <v>64</v>
      </c>
      <c r="C673" s="1">
        <v>2019006309</v>
      </c>
      <c r="D673" s="1" t="s">
        <v>419</v>
      </c>
      <c r="E673" s="1" t="s">
        <v>85</v>
      </c>
      <c r="F673" s="1">
        <v>52</v>
      </c>
      <c r="G673" s="1" t="s">
        <v>67</v>
      </c>
      <c r="H673" s="2" t="s">
        <v>68</v>
      </c>
      <c r="I673" s="1">
        <v>190507003</v>
      </c>
      <c r="J673">
        <v>20190507</v>
      </c>
      <c r="K673" s="9" t="s">
        <v>73</v>
      </c>
      <c r="L673" s="1">
        <v>3</v>
      </c>
      <c r="M673">
        <v>20190813</v>
      </c>
      <c r="N673" s="1" t="s">
        <v>255</v>
      </c>
      <c r="Q673" s="1" t="s">
        <v>256</v>
      </c>
      <c r="AF673" s="1" t="s">
        <v>119</v>
      </c>
      <c r="AH673" s="1" t="s">
        <v>76</v>
      </c>
      <c r="AK673" s="1" t="s">
        <v>257</v>
      </c>
      <c r="AL673" s="1">
        <f>0.5</f>
        <v>0.5</v>
      </c>
      <c r="AN673" s="1" t="s">
        <v>76</v>
      </c>
      <c r="AO673" s="1" t="s">
        <v>91</v>
      </c>
      <c r="AP673" s="1" t="s">
        <v>81</v>
      </c>
    </row>
    <row r="674" spans="1:61" x14ac:dyDescent="0.15">
      <c r="A674" s="1" t="s">
        <v>63</v>
      </c>
      <c r="B674" s="1" t="s">
        <v>64</v>
      </c>
      <c r="C674" s="1">
        <v>2019006366</v>
      </c>
      <c r="D674" s="1" t="s">
        <v>393</v>
      </c>
      <c r="E674" s="1" t="s">
        <v>85</v>
      </c>
      <c r="F674" s="1">
        <v>70</v>
      </c>
      <c r="G674" s="1" t="s">
        <v>67</v>
      </c>
      <c r="H674" s="2" t="s">
        <v>68</v>
      </c>
      <c r="I674" s="1">
        <v>190507005</v>
      </c>
      <c r="J674">
        <v>20190507</v>
      </c>
      <c r="K674" s="9" t="s">
        <v>73</v>
      </c>
      <c r="L674" s="1">
        <v>3</v>
      </c>
      <c r="M674">
        <v>20190813</v>
      </c>
      <c r="N674" s="1" t="s">
        <v>74</v>
      </c>
      <c r="Q674" s="1" t="s">
        <v>75</v>
      </c>
      <c r="Y674" s="1">
        <f>8</f>
        <v>8</v>
      </c>
      <c r="Z674" s="1" t="s">
        <v>92</v>
      </c>
      <c r="AC674" s="1" t="s">
        <v>95</v>
      </c>
      <c r="AD674" s="1">
        <f>32/1</f>
        <v>32</v>
      </c>
      <c r="AE674" s="1" t="s">
        <v>96</v>
      </c>
      <c r="AF674" s="1" t="s">
        <v>96</v>
      </c>
      <c r="AG674" s="1">
        <f>32/1</f>
        <v>32</v>
      </c>
      <c r="AH674" s="1" t="s">
        <v>94</v>
      </c>
      <c r="AI674" s="1" t="s">
        <v>94</v>
      </c>
      <c r="AJ674" s="1" t="s">
        <v>81</v>
      </c>
      <c r="AK674" s="1">
        <f>2/38</f>
        <v>5.2631578947368418E-2</v>
      </c>
      <c r="AL674" s="1" t="s">
        <v>98</v>
      </c>
      <c r="AM674" s="1" t="s">
        <v>99</v>
      </c>
      <c r="AN674" s="1" t="s">
        <v>92</v>
      </c>
      <c r="AP674" s="1" t="s">
        <v>81</v>
      </c>
      <c r="AQ674" s="1" t="s">
        <v>77</v>
      </c>
    </row>
    <row r="675" spans="1:61" x14ac:dyDescent="0.15">
      <c r="A675" s="1" t="s">
        <v>63</v>
      </c>
      <c r="B675" s="1" t="s">
        <v>64</v>
      </c>
      <c r="C675" s="1">
        <v>2019006366</v>
      </c>
      <c r="D675" s="1" t="s">
        <v>393</v>
      </c>
      <c r="E675" s="1" t="s">
        <v>85</v>
      </c>
      <c r="F675" s="1">
        <v>70</v>
      </c>
      <c r="G675" s="1" t="s">
        <v>67</v>
      </c>
      <c r="H675" s="2" t="s">
        <v>68</v>
      </c>
      <c r="I675" s="1">
        <v>190507005</v>
      </c>
      <c r="J675">
        <v>20190507</v>
      </c>
      <c r="K675" s="9" t="s">
        <v>73</v>
      </c>
      <c r="L675" s="1">
        <v>3</v>
      </c>
      <c r="M675">
        <v>20190813</v>
      </c>
      <c r="N675" s="1" t="s">
        <v>101</v>
      </c>
      <c r="Q675" s="1" t="s">
        <v>102</v>
      </c>
      <c r="Y675" s="1" t="s">
        <v>77</v>
      </c>
      <c r="Z675" s="1">
        <f>16</f>
        <v>16</v>
      </c>
      <c r="AD675" s="1">
        <f>32/1</f>
        <v>32</v>
      </c>
      <c r="AE675" s="1">
        <f>64/4</f>
        <v>16</v>
      </c>
      <c r="AF675" s="1" t="s">
        <v>96</v>
      </c>
      <c r="AH675" s="1">
        <f>4</f>
        <v>4</v>
      </c>
      <c r="AI675" s="1">
        <f>8</f>
        <v>8</v>
      </c>
      <c r="AJ675" s="1" t="s">
        <v>81</v>
      </c>
      <c r="AL675" s="1">
        <f>2</f>
        <v>2</v>
      </c>
      <c r="AM675" s="1">
        <f>0.5</f>
        <v>0.5</v>
      </c>
      <c r="AN675" s="1">
        <f>16</f>
        <v>16</v>
      </c>
      <c r="AQ675" s="1" t="s">
        <v>77</v>
      </c>
      <c r="BG675" s="1" t="s">
        <v>103</v>
      </c>
      <c r="BH675" s="1" t="s">
        <v>76</v>
      </c>
      <c r="BI675" s="1">
        <f>32</f>
        <v>32</v>
      </c>
    </row>
    <row r="676" spans="1:61" x14ac:dyDescent="0.15">
      <c r="A676" s="1" t="s">
        <v>63</v>
      </c>
      <c r="B676" s="1" t="s">
        <v>64</v>
      </c>
      <c r="C676" s="1">
        <v>2019006734</v>
      </c>
      <c r="D676" s="1" t="s">
        <v>428</v>
      </c>
      <c r="E676" s="1" t="s">
        <v>85</v>
      </c>
      <c r="F676" s="1">
        <v>63</v>
      </c>
      <c r="G676" s="1" t="s">
        <v>413</v>
      </c>
      <c r="H676" s="6" t="s">
        <v>414</v>
      </c>
      <c r="I676" s="1">
        <v>190507008</v>
      </c>
      <c r="J676">
        <v>20190506</v>
      </c>
      <c r="K676" s="9" t="s">
        <v>73</v>
      </c>
      <c r="L676" s="1">
        <v>3</v>
      </c>
      <c r="M676">
        <v>20190813</v>
      </c>
      <c r="N676" s="1" t="s">
        <v>89</v>
      </c>
      <c r="Q676" s="1" t="s">
        <v>90</v>
      </c>
      <c r="W676" s="1" t="s">
        <v>98</v>
      </c>
      <c r="X676" s="1" t="s">
        <v>92</v>
      </c>
      <c r="Y676" s="1" t="s">
        <v>76</v>
      </c>
      <c r="Z676" s="1" t="s">
        <v>77</v>
      </c>
      <c r="AA676" s="1" t="s">
        <v>92</v>
      </c>
      <c r="AB676" s="1" t="s">
        <v>92</v>
      </c>
      <c r="AC676" s="1">
        <f>32</f>
        <v>32</v>
      </c>
      <c r="AD676" s="1">
        <f>16/8</f>
        <v>2</v>
      </c>
      <c r="AE676" s="1">
        <f>16/4</f>
        <v>4</v>
      </c>
      <c r="AF676" s="1" t="s">
        <v>96</v>
      </c>
      <c r="AG676" s="1" t="s">
        <v>113</v>
      </c>
      <c r="AH676" s="1" t="s">
        <v>76</v>
      </c>
      <c r="AI676" s="1" t="s">
        <v>76</v>
      </c>
      <c r="AJ676" s="1" t="s">
        <v>81</v>
      </c>
      <c r="AK676" s="1" t="s">
        <v>82</v>
      </c>
      <c r="AL676" s="1" t="s">
        <v>98</v>
      </c>
      <c r="AM676" s="1" t="s">
        <v>99</v>
      </c>
      <c r="AN676" s="1" t="s">
        <v>92</v>
      </c>
      <c r="AO676" s="1" t="s">
        <v>91</v>
      </c>
      <c r="AP676" s="1" t="s">
        <v>81</v>
      </c>
    </row>
    <row r="677" spans="1:61" x14ac:dyDescent="0.15">
      <c r="A677" s="1" t="s">
        <v>63</v>
      </c>
      <c r="B677" s="1" t="s">
        <v>64</v>
      </c>
      <c r="C677" s="1">
        <v>2019006788</v>
      </c>
      <c r="D677" s="1" t="s">
        <v>406</v>
      </c>
      <c r="E677" s="1" t="s">
        <v>66</v>
      </c>
      <c r="F677" s="1">
        <v>67</v>
      </c>
      <c r="G677" s="1" t="s">
        <v>146</v>
      </c>
      <c r="H677" s="2" t="s">
        <v>147</v>
      </c>
      <c r="I677" s="1">
        <v>190507010</v>
      </c>
      <c r="J677">
        <v>20190506</v>
      </c>
      <c r="K677" s="9" t="s">
        <v>73</v>
      </c>
      <c r="L677" s="1">
        <v>3</v>
      </c>
      <c r="M677">
        <v>20190813</v>
      </c>
      <c r="N677" s="1" t="s">
        <v>101</v>
      </c>
      <c r="Q677" s="1" t="s">
        <v>102</v>
      </c>
      <c r="Y677" s="1" t="s">
        <v>77</v>
      </c>
      <c r="Z677" s="1">
        <f>2</f>
        <v>2</v>
      </c>
      <c r="AD677" s="1" t="s">
        <v>105</v>
      </c>
      <c r="AE677" s="1" t="s">
        <v>106</v>
      </c>
      <c r="AF677" s="1" t="s">
        <v>119</v>
      </c>
      <c r="AH677" s="1" t="s">
        <v>76</v>
      </c>
      <c r="AI677" s="1">
        <f>4</f>
        <v>4</v>
      </c>
      <c r="AJ677" s="1" t="s">
        <v>81</v>
      </c>
      <c r="AL677" s="1">
        <f>1</f>
        <v>1</v>
      </c>
      <c r="AM677" s="1">
        <f>0.5</f>
        <v>0.5</v>
      </c>
      <c r="AN677" s="1" t="s">
        <v>76</v>
      </c>
      <c r="AQ677" s="1" t="s">
        <v>77</v>
      </c>
      <c r="BG677" s="1" t="s">
        <v>91</v>
      </c>
      <c r="BH677" s="1" t="s">
        <v>76</v>
      </c>
      <c r="BI677" s="1" t="s">
        <v>91</v>
      </c>
    </row>
    <row r="678" spans="1:61" x14ac:dyDescent="0.15">
      <c r="A678" s="1" t="s">
        <v>63</v>
      </c>
      <c r="B678" s="1" t="s">
        <v>64</v>
      </c>
      <c r="C678" s="1">
        <v>2019007564</v>
      </c>
      <c r="D678" s="1" t="s">
        <v>432</v>
      </c>
      <c r="E678" s="1" t="s">
        <v>66</v>
      </c>
      <c r="F678" s="1">
        <v>2</v>
      </c>
      <c r="G678" s="1" t="s">
        <v>153</v>
      </c>
      <c r="H678" s="2" t="s">
        <v>154</v>
      </c>
      <c r="I678" s="1">
        <v>190507015</v>
      </c>
      <c r="J678">
        <v>20190507</v>
      </c>
      <c r="K678" s="9" t="s">
        <v>73</v>
      </c>
      <c r="L678" s="1">
        <v>3</v>
      </c>
      <c r="M678">
        <v>20190813</v>
      </c>
      <c r="N678" s="1" t="s">
        <v>142</v>
      </c>
      <c r="Q678" s="1" t="s">
        <v>143</v>
      </c>
      <c r="Y678" s="1" t="s">
        <v>76</v>
      </c>
      <c r="AB678" s="1" t="s">
        <v>81</v>
      </c>
      <c r="AJ678" s="1" t="s">
        <v>76</v>
      </c>
      <c r="AK678" s="1" t="s">
        <v>97</v>
      </c>
      <c r="AL678" s="1" t="s">
        <v>136</v>
      </c>
      <c r="AO678" s="1" t="s">
        <v>91</v>
      </c>
      <c r="AR678" s="1" t="s">
        <v>122</v>
      </c>
      <c r="AS678" s="1" t="s">
        <v>144</v>
      </c>
      <c r="AT678" s="1" t="s">
        <v>136</v>
      </c>
      <c r="AU678" s="1" t="s">
        <v>77</v>
      </c>
      <c r="AV678" s="1" t="s">
        <v>122</v>
      </c>
      <c r="AW678" s="1" t="s">
        <v>76</v>
      </c>
      <c r="AX678" s="1" t="s">
        <v>99</v>
      </c>
      <c r="AY678" s="1" t="s">
        <v>122</v>
      </c>
      <c r="AZ678" s="1" t="s">
        <v>77</v>
      </c>
      <c r="BA678" s="1" t="s">
        <v>77</v>
      </c>
      <c r="BB678" s="1" t="s">
        <v>76</v>
      </c>
      <c r="BC678" s="1" t="s">
        <v>83</v>
      </c>
    </row>
    <row r="679" spans="1:61" x14ac:dyDescent="0.15">
      <c r="A679" s="1" t="s">
        <v>63</v>
      </c>
      <c r="B679" s="1" t="s">
        <v>64</v>
      </c>
      <c r="C679" s="1">
        <v>2019048772</v>
      </c>
      <c r="D679" s="1" t="s">
        <v>433</v>
      </c>
      <c r="E679" s="1" t="s">
        <v>66</v>
      </c>
      <c r="F679" s="1">
        <v>29</v>
      </c>
      <c r="G679" s="1" t="s">
        <v>127</v>
      </c>
      <c r="H679" s="2" t="s">
        <v>128</v>
      </c>
      <c r="I679" s="1">
        <v>190507021</v>
      </c>
      <c r="J679">
        <v>20190507</v>
      </c>
      <c r="K679" s="9" t="s">
        <v>69</v>
      </c>
      <c r="L679" s="1">
        <v>11</v>
      </c>
      <c r="M679">
        <v>20190813</v>
      </c>
      <c r="N679" s="1" t="s">
        <v>134</v>
      </c>
      <c r="Q679" s="1" t="s">
        <v>135</v>
      </c>
      <c r="AA679" s="1" t="s">
        <v>122</v>
      </c>
      <c r="AC679" s="1" t="s">
        <v>136</v>
      </c>
      <c r="AH679" s="1" t="s">
        <v>122</v>
      </c>
      <c r="AL679" s="1">
        <f>4</f>
        <v>4</v>
      </c>
      <c r="AU679" s="1" t="s">
        <v>76</v>
      </c>
      <c r="AW679" s="1">
        <f>4</f>
        <v>4</v>
      </c>
      <c r="AX679" s="1">
        <f>0.12</f>
        <v>0.12</v>
      </c>
      <c r="AZ679" s="1" t="s">
        <v>77</v>
      </c>
    </row>
    <row r="680" spans="1:61" x14ac:dyDescent="0.15">
      <c r="A680" s="1" t="s">
        <v>63</v>
      </c>
      <c r="B680" s="1" t="s">
        <v>64</v>
      </c>
      <c r="C680" s="1">
        <v>2019007180</v>
      </c>
      <c r="D680" s="1" t="s">
        <v>422</v>
      </c>
      <c r="E680" s="1" t="s">
        <v>85</v>
      </c>
      <c r="F680" s="1">
        <v>25</v>
      </c>
      <c r="G680" s="1" t="s">
        <v>229</v>
      </c>
      <c r="H680" s="2" t="s">
        <v>230</v>
      </c>
      <c r="I680" s="1">
        <v>190507026</v>
      </c>
      <c r="J680">
        <v>20190507</v>
      </c>
      <c r="K680" s="9" t="s">
        <v>264</v>
      </c>
      <c r="L680" s="1">
        <v>21</v>
      </c>
      <c r="M680">
        <v>20190813</v>
      </c>
      <c r="N680" s="1" t="s">
        <v>74</v>
      </c>
      <c r="Q680" s="1" t="s">
        <v>75</v>
      </c>
      <c r="Y680" s="1" t="s">
        <v>94</v>
      </c>
      <c r="Z680" s="1" t="s">
        <v>92</v>
      </c>
      <c r="AC680" s="1" t="s">
        <v>95</v>
      </c>
      <c r="AD680" s="1" t="s">
        <v>113</v>
      </c>
      <c r="AE680" s="1" t="s">
        <v>96</v>
      </c>
      <c r="AF680" s="1" t="s">
        <v>96</v>
      </c>
      <c r="AG680" s="1" t="s">
        <v>113</v>
      </c>
      <c r="AH680" s="1" t="s">
        <v>94</v>
      </c>
      <c r="AI680" s="1" t="s">
        <v>94</v>
      </c>
      <c r="AJ680" s="1" t="s">
        <v>95</v>
      </c>
      <c r="AK680" s="1" t="s">
        <v>97</v>
      </c>
      <c r="AL680" s="1" t="s">
        <v>98</v>
      </c>
      <c r="AM680" s="1" t="s">
        <v>99</v>
      </c>
      <c r="AN680" s="1" t="s">
        <v>92</v>
      </c>
      <c r="AP680" s="1" t="s">
        <v>81</v>
      </c>
      <c r="AQ680" s="1" t="s">
        <v>77</v>
      </c>
    </row>
    <row r="681" spans="1:61" x14ac:dyDescent="0.15">
      <c r="A681" s="1" t="s">
        <v>63</v>
      </c>
      <c r="B681" s="1" t="s">
        <v>64</v>
      </c>
      <c r="C681" s="1">
        <v>2019006309</v>
      </c>
      <c r="D681" s="1" t="s">
        <v>419</v>
      </c>
      <c r="E681" s="1" t="s">
        <v>85</v>
      </c>
      <c r="F681" s="1">
        <v>52</v>
      </c>
      <c r="G681" s="1" t="s">
        <v>67</v>
      </c>
      <c r="H681" s="2" t="s">
        <v>68</v>
      </c>
      <c r="I681" s="1">
        <v>190508002</v>
      </c>
      <c r="J681">
        <v>20190508</v>
      </c>
      <c r="K681" s="9" t="s">
        <v>73</v>
      </c>
      <c r="L681" s="1">
        <v>3</v>
      </c>
      <c r="M681">
        <v>20190813</v>
      </c>
      <c r="N681" s="1" t="s">
        <v>255</v>
      </c>
      <c r="Q681" s="1" t="s">
        <v>256</v>
      </c>
      <c r="AF681" s="1" t="s">
        <v>119</v>
      </c>
      <c r="AH681" s="1" t="s">
        <v>76</v>
      </c>
      <c r="AK681" s="1" t="s">
        <v>257</v>
      </c>
      <c r="AL681" s="1">
        <f>0.5</f>
        <v>0.5</v>
      </c>
      <c r="AN681" s="1" t="s">
        <v>76</v>
      </c>
      <c r="AO681" s="1" t="s">
        <v>91</v>
      </c>
      <c r="AP681" s="1" t="s">
        <v>81</v>
      </c>
    </row>
    <row r="682" spans="1:61" x14ac:dyDescent="0.15">
      <c r="A682" s="1" t="s">
        <v>63</v>
      </c>
      <c r="B682" s="1" t="s">
        <v>64</v>
      </c>
      <c r="C682" s="1">
        <v>2019007031</v>
      </c>
      <c r="D682" s="1" t="s">
        <v>293</v>
      </c>
      <c r="E682" s="1" t="s">
        <v>85</v>
      </c>
      <c r="F682" s="1">
        <v>90</v>
      </c>
      <c r="G682" s="1" t="s">
        <v>67</v>
      </c>
      <c r="H682" s="2" t="s">
        <v>68</v>
      </c>
      <c r="I682" s="1">
        <v>190509002</v>
      </c>
      <c r="J682">
        <v>20190509</v>
      </c>
      <c r="K682" s="9" t="s">
        <v>73</v>
      </c>
      <c r="L682" s="1">
        <v>3</v>
      </c>
      <c r="M682">
        <v>20190813</v>
      </c>
      <c r="N682" s="1" t="s">
        <v>101</v>
      </c>
      <c r="Q682" s="1" t="s">
        <v>102</v>
      </c>
      <c r="Y682" s="1" t="s">
        <v>77</v>
      </c>
      <c r="Z682" s="1">
        <f>4</f>
        <v>4</v>
      </c>
      <c r="AD682" s="1" t="s">
        <v>105</v>
      </c>
      <c r="AE682" s="1" t="s">
        <v>106</v>
      </c>
      <c r="AF682" s="1" t="s">
        <v>119</v>
      </c>
      <c r="AH682" s="1" t="s">
        <v>76</v>
      </c>
      <c r="AI682" s="1">
        <f>4</f>
        <v>4</v>
      </c>
      <c r="AJ682" s="1" t="s">
        <v>81</v>
      </c>
      <c r="AL682" s="1">
        <f>1</f>
        <v>1</v>
      </c>
      <c r="AM682" s="1" t="s">
        <v>122</v>
      </c>
      <c r="AN682" s="1">
        <f>2</f>
        <v>2</v>
      </c>
      <c r="AQ682" s="1" t="s">
        <v>77</v>
      </c>
      <c r="BG682" s="1" t="s">
        <v>91</v>
      </c>
      <c r="BH682" s="1" t="s">
        <v>76</v>
      </c>
      <c r="BI682" s="1" t="s">
        <v>91</v>
      </c>
    </row>
    <row r="683" spans="1:61" x14ac:dyDescent="0.15">
      <c r="A683" s="1" t="s">
        <v>63</v>
      </c>
      <c r="B683" s="1" t="s">
        <v>64</v>
      </c>
      <c r="C683" s="1">
        <v>2019007031</v>
      </c>
      <c r="D683" s="1" t="s">
        <v>293</v>
      </c>
      <c r="E683" s="1" t="s">
        <v>85</v>
      </c>
      <c r="F683" s="1">
        <v>90</v>
      </c>
      <c r="G683" s="1" t="s">
        <v>67</v>
      </c>
      <c r="H683" s="2" t="s">
        <v>68</v>
      </c>
      <c r="I683" s="1">
        <v>190509002</v>
      </c>
      <c r="J683">
        <v>20190509</v>
      </c>
      <c r="K683" s="9" t="s">
        <v>73</v>
      </c>
      <c r="L683" s="1">
        <v>3</v>
      </c>
      <c r="M683">
        <v>20190813</v>
      </c>
      <c r="N683" s="1" t="s">
        <v>142</v>
      </c>
      <c r="Q683" s="1" t="s">
        <v>143</v>
      </c>
      <c r="Y683" s="1" t="s">
        <v>94</v>
      </c>
      <c r="AB683" s="1" t="s">
        <v>94</v>
      </c>
      <c r="AJ683" s="1" t="s">
        <v>95</v>
      </c>
      <c r="AK683" s="1" t="s">
        <v>82</v>
      </c>
      <c r="AL683" s="1" t="s">
        <v>98</v>
      </c>
      <c r="AO683" s="1" t="s">
        <v>91</v>
      </c>
      <c r="AR683" s="1" t="s">
        <v>122</v>
      </c>
      <c r="AS683" s="1" t="s">
        <v>99</v>
      </c>
      <c r="AT683" s="1" t="s">
        <v>136</v>
      </c>
      <c r="AU683" s="1" t="s">
        <v>77</v>
      </c>
      <c r="AW683" s="1" t="s">
        <v>94</v>
      </c>
      <c r="AY683" s="1" t="s">
        <v>122</v>
      </c>
      <c r="AZ683" s="1" t="s">
        <v>77</v>
      </c>
      <c r="BA683" s="1" t="s">
        <v>77</v>
      </c>
      <c r="BB683" s="1" t="s">
        <v>76</v>
      </c>
      <c r="BC683" s="1" t="s">
        <v>180</v>
      </c>
    </row>
    <row r="684" spans="1:61" x14ac:dyDescent="0.15">
      <c r="A684" s="1" t="s">
        <v>63</v>
      </c>
      <c r="B684" s="1" t="s">
        <v>64</v>
      </c>
      <c r="C684" s="1">
        <v>2019006366</v>
      </c>
      <c r="D684" s="1" t="s">
        <v>393</v>
      </c>
      <c r="E684" s="1" t="s">
        <v>85</v>
      </c>
      <c r="F684" s="1">
        <v>70</v>
      </c>
      <c r="G684" s="1" t="s">
        <v>67</v>
      </c>
      <c r="H684" s="2" t="s">
        <v>68</v>
      </c>
      <c r="I684" s="1">
        <v>190509003</v>
      </c>
      <c r="J684">
        <v>20190509</v>
      </c>
      <c r="K684" s="9" t="s">
        <v>73</v>
      </c>
      <c r="L684" s="1">
        <v>3</v>
      </c>
      <c r="M684">
        <v>20190813</v>
      </c>
      <c r="N684" s="1" t="s">
        <v>74</v>
      </c>
      <c r="Q684" s="1" t="s">
        <v>75</v>
      </c>
      <c r="Y684" s="1">
        <f>4</f>
        <v>4</v>
      </c>
      <c r="Z684" s="1" t="s">
        <v>92</v>
      </c>
      <c r="AC684" s="1" t="s">
        <v>95</v>
      </c>
      <c r="AD684" s="1">
        <f>16/8</f>
        <v>2</v>
      </c>
      <c r="AE684" s="1" t="s">
        <v>96</v>
      </c>
      <c r="AF684" s="1" t="s">
        <v>96</v>
      </c>
      <c r="AG684" s="1">
        <f>16/8</f>
        <v>2</v>
      </c>
      <c r="AH684" s="1" t="s">
        <v>94</v>
      </c>
      <c r="AI684" s="1" t="s">
        <v>94</v>
      </c>
      <c r="AJ684" s="1" t="s">
        <v>81</v>
      </c>
      <c r="AK684" s="1" t="s">
        <v>82</v>
      </c>
      <c r="AL684" s="1" t="s">
        <v>98</v>
      </c>
      <c r="AM684" s="1" t="s">
        <v>99</v>
      </c>
      <c r="AN684" s="1" t="s">
        <v>92</v>
      </c>
      <c r="AP684" s="1" t="s">
        <v>81</v>
      </c>
      <c r="AQ684" s="1" t="s">
        <v>77</v>
      </c>
    </row>
    <row r="685" spans="1:61" x14ac:dyDescent="0.15">
      <c r="A685" s="1" t="s">
        <v>63</v>
      </c>
      <c r="B685" s="1" t="s">
        <v>64</v>
      </c>
      <c r="C685" s="1">
        <v>2019006366</v>
      </c>
      <c r="D685" s="1" t="s">
        <v>393</v>
      </c>
      <c r="E685" s="1" t="s">
        <v>85</v>
      </c>
      <c r="F685" s="1">
        <v>70</v>
      </c>
      <c r="G685" s="1" t="s">
        <v>67</v>
      </c>
      <c r="H685" s="2" t="s">
        <v>68</v>
      </c>
      <c r="I685" s="1">
        <v>190509003</v>
      </c>
      <c r="J685">
        <v>20190509</v>
      </c>
      <c r="K685" s="9" t="s">
        <v>73</v>
      </c>
      <c r="L685" s="1">
        <v>3</v>
      </c>
      <c r="M685">
        <v>20190813</v>
      </c>
      <c r="N685" s="1" t="s">
        <v>101</v>
      </c>
      <c r="Q685" s="1" t="s">
        <v>102</v>
      </c>
      <c r="Y685" s="1" t="s">
        <v>77</v>
      </c>
      <c r="Z685" s="1" t="s">
        <v>92</v>
      </c>
      <c r="AD685" s="1">
        <f>64/3</f>
        <v>21.333333333333332</v>
      </c>
      <c r="AE685" s="1" t="s">
        <v>96</v>
      </c>
      <c r="AF685" s="1" t="s">
        <v>96</v>
      </c>
      <c r="AH685" s="1">
        <f>16</f>
        <v>16</v>
      </c>
      <c r="AI685" s="1">
        <f>16</f>
        <v>16</v>
      </c>
      <c r="AJ685" s="1" t="s">
        <v>81</v>
      </c>
      <c r="AL685" s="1" t="s">
        <v>98</v>
      </c>
      <c r="AM685" s="1">
        <f>2</f>
        <v>2</v>
      </c>
      <c r="AN685" s="1" t="s">
        <v>92</v>
      </c>
      <c r="AQ685" s="1" t="s">
        <v>77</v>
      </c>
      <c r="BG685" s="1" t="s">
        <v>103</v>
      </c>
      <c r="BH685" s="1" t="s">
        <v>76</v>
      </c>
      <c r="BI685" s="1" t="s">
        <v>95</v>
      </c>
    </row>
    <row r="686" spans="1:61" x14ac:dyDescent="0.15">
      <c r="A686" s="1" t="s">
        <v>63</v>
      </c>
      <c r="B686" s="1" t="s">
        <v>64</v>
      </c>
      <c r="C686" s="1">
        <v>2019006309</v>
      </c>
      <c r="D686" s="1" t="s">
        <v>419</v>
      </c>
      <c r="E686" s="1" t="s">
        <v>85</v>
      </c>
      <c r="F686" s="1">
        <v>52</v>
      </c>
      <c r="G686" s="1" t="s">
        <v>67</v>
      </c>
      <c r="H686" s="2" t="s">
        <v>68</v>
      </c>
      <c r="I686" s="1">
        <v>190509005</v>
      </c>
      <c r="J686">
        <v>20190508</v>
      </c>
      <c r="K686" s="9" t="s">
        <v>73</v>
      </c>
      <c r="L686" s="1">
        <v>3</v>
      </c>
      <c r="M686">
        <v>20190813</v>
      </c>
      <c r="N686" s="1" t="s">
        <v>255</v>
      </c>
      <c r="Q686" s="1" t="s">
        <v>256</v>
      </c>
      <c r="AF686" s="1" t="s">
        <v>119</v>
      </c>
      <c r="AH686" s="1" t="s">
        <v>76</v>
      </c>
      <c r="AK686" s="1" t="s">
        <v>257</v>
      </c>
      <c r="AL686" s="1">
        <f>0.5</f>
        <v>0.5</v>
      </c>
      <c r="AN686" s="1" t="s">
        <v>76</v>
      </c>
      <c r="AO686" s="1" t="s">
        <v>91</v>
      </c>
      <c r="AP686" s="1" t="s">
        <v>81</v>
      </c>
    </row>
    <row r="687" spans="1:61" x14ac:dyDescent="0.15">
      <c r="A687" s="1" t="s">
        <v>63</v>
      </c>
      <c r="B687" s="1" t="s">
        <v>64</v>
      </c>
      <c r="C687" s="1">
        <v>2019006309</v>
      </c>
      <c r="D687" s="1" t="s">
        <v>419</v>
      </c>
      <c r="E687" s="1" t="s">
        <v>85</v>
      </c>
      <c r="F687" s="1">
        <v>52</v>
      </c>
      <c r="G687" s="1" t="s">
        <v>67</v>
      </c>
      <c r="H687" s="2" t="s">
        <v>68</v>
      </c>
      <c r="I687" s="1">
        <v>190509006</v>
      </c>
      <c r="J687">
        <v>20190509</v>
      </c>
      <c r="K687" s="9" t="s">
        <v>73</v>
      </c>
      <c r="L687" s="1">
        <v>3</v>
      </c>
      <c r="M687">
        <v>20190813</v>
      </c>
      <c r="N687" s="1" t="s">
        <v>255</v>
      </c>
      <c r="Q687" s="1" t="s">
        <v>256</v>
      </c>
      <c r="AF687" s="1" t="s">
        <v>119</v>
      </c>
      <c r="AH687" s="1" t="s">
        <v>76</v>
      </c>
      <c r="AK687" s="1" t="s">
        <v>257</v>
      </c>
      <c r="AL687" s="1">
        <f>0.5</f>
        <v>0.5</v>
      </c>
      <c r="AN687" s="1" t="s">
        <v>76</v>
      </c>
      <c r="AO687" s="1" t="s">
        <v>91</v>
      </c>
      <c r="AP687" s="1" t="s">
        <v>81</v>
      </c>
    </row>
    <row r="688" spans="1:61" x14ac:dyDescent="0.15">
      <c r="A688" s="1" t="s">
        <v>63</v>
      </c>
      <c r="B688" s="1" t="s">
        <v>64</v>
      </c>
      <c r="C688" s="1">
        <v>2019006795</v>
      </c>
      <c r="D688" s="1" t="s">
        <v>389</v>
      </c>
      <c r="E688" s="1" t="s">
        <v>85</v>
      </c>
      <c r="F688" s="1">
        <v>86</v>
      </c>
      <c r="G688" s="1" t="s">
        <v>146</v>
      </c>
      <c r="H688" s="2" t="s">
        <v>147</v>
      </c>
      <c r="I688" s="1">
        <v>190509009</v>
      </c>
      <c r="J688">
        <v>20190508</v>
      </c>
      <c r="K688" s="9" t="s">
        <v>73</v>
      </c>
      <c r="L688" s="1">
        <v>3</v>
      </c>
      <c r="M688">
        <v>20190813</v>
      </c>
      <c r="N688" s="1" t="s">
        <v>111</v>
      </c>
      <c r="Q688" s="1" t="s">
        <v>112</v>
      </c>
      <c r="W688" s="1" t="s">
        <v>98</v>
      </c>
      <c r="X688" s="1" t="s">
        <v>92</v>
      </c>
      <c r="Y688" s="1" t="s">
        <v>94</v>
      </c>
      <c r="Z688" s="1">
        <f>16</f>
        <v>16</v>
      </c>
      <c r="AA688" s="1" t="s">
        <v>92</v>
      </c>
      <c r="AB688" s="1" t="s">
        <v>91</v>
      </c>
      <c r="AC688" s="1" t="s">
        <v>95</v>
      </c>
      <c r="AD688" s="1">
        <f>16/8</f>
        <v>2</v>
      </c>
      <c r="AE688" s="1" t="s">
        <v>79</v>
      </c>
      <c r="AF688" s="1">
        <f>64/2</f>
        <v>32</v>
      </c>
      <c r="AG688" s="1">
        <f>32/1</f>
        <v>32</v>
      </c>
      <c r="AH688" s="1" t="s">
        <v>76</v>
      </c>
      <c r="AI688" s="1" t="s">
        <v>76</v>
      </c>
      <c r="AJ688" s="1" t="s">
        <v>81</v>
      </c>
      <c r="AK688" s="1" t="s">
        <v>97</v>
      </c>
      <c r="AL688" s="1">
        <f>4</f>
        <v>4</v>
      </c>
      <c r="AM688" s="1" t="s">
        <v>99</v>
      </c>
      <c r="AN688" s="1" t="s">
        <v>81</v>
      </c>
      <c r="AO688" s="1" t="s">
        <v>92</v>
      </c>
      <c r="AP688" s="1" t="s">
        <v>81</v>
      </c>
    </row>
    <row r="689" spans="1:63" x14ac:dyDescent="0.15">
      <c r="A689" s="1" t="s">
        <v>63</v>
      </c>
      <c r="B689" s="1" t="s">
        <v>64</v>
      </c>
      <c r="C689" s="1">
        <v>2019007648</v>
      </c>
      <c r="D689" s="1" t="s">
        <v>434</v>
      </c>
      <c r="E689" s="1" t="s">
        <v>66</v>
      </c>
      <c r="F689" s="1">
        <v>53</v>
      </c>
      <c r="G689" s="1" t="s">
        <v>109</v>
      </c>
      <c r="H689" s="2" t="s">
        <v>110</v>
      </c>
      <c r="I689" s="1">
        <v>190509018</v>
      </c>
      <c r="J689">
        <v>20190508</v>
      </c>
      <c r="K689" s="9" t="s">
        <v>73</v>
      </c>
      <c r="L689" s="1">
        <v>3</v>
      </c>
      <c r="M689">
        <v>20190813</v>
      </c>
      <c r="N689" s="1" t="s">
        <v>111</v>
      </c>
      <c r="Q689" s="1" t="s">
        <v>112</v>
      </c>
      <c r="W689" s="1" t="s">
        <v>77</v>
      </c>
      <c r="X689" s="1" t="s">
        <v>91</v>
      </c>
      <c r="Y689" s="1" t="s">
        <v>76</v>
      </c>
      <c r="Z689" s="1" t="s">
        <v>77</v>
      </c>
      <c r="AA689" s="1" t="s">
        <v>92</v>
      </c>
      <c r="AB689" s="1" t="s">
        <v>91</v>
      </c>
      <c r="AC689" s="1" t="s">
        <v>76</v>
      </c>
      <c r="AD689" s="1" t="s">
        <v>78</v>
      </c>
      <c r="AE689" s="1" t="s">
        <v>79</v>
      </c>
      <c r="AF689" s="1" t="s">
        <v>80</v>
      </c>
      <c r="AG689" s="1" t="s">
        <v>78</v>
      </c>
      <c r="AH689" s="1" t="s">
        <v>76</v>
      </c>
      <c r="AI689" s="1" t="s">
        <v>76</v>
      </c>
      <c r="AJ689" s="1" t="s">
        <v>81</v>
      </c>
      <c r="AK689" s="1" t="s">
        <v>82</v>
      </c>
      <c r="AL689" s="1" t="s">
        <v>83</v>
      </c>
      <c r="AM689" s="1" t="s">
        <v>114</v>
      </c>
      <c r="AN689" s="1" t="s">
        <v>81</v>
      </c>
      <c r="AO689" s="1" t="s">
        <v>91</v>
      </c>
      <c r="AP689" s="1" t="s">
        <v>81</v>
      </c>
    </row>
    <row r="690" spans="1:63" x14ac:dyDescent="0.15">
      <c r="A690" s="1" t="s">
        <v>63</v>
      </c>
      <c r="B690" s="1" t="s">
        <v>64</v>
      </c>
      <c r="C690" s="1">
        <v>2019007728</v>
      </c>
      <c r="D690" s="1" t="s">
        <v>435</v>
      </c>
      <c r="E690" s="1" t="s">
        <v>85</v>
      </c>
      <c r="F690" s="1">
        <v>1</v>
      </c>
      <c r="G690" s="1" t="s">
        <v>153</v>
      </c>
      <c r="H690" s="2" t="s">
        <v>154</v>
      </c>
      <c r="I690" s="1">
        <v>190509025</v>
      </c>
      <c r="J690">
        <v>20190509</v>
      </c>
      <c r="K690" s="9" t="s">
        <v>73</v>
      </c>
      <c r="L690" s="1">
        <v>3</v>
      </c>
      <c r="M690">
        <v>20190813</v>
      </c>
      <c r="N690" s="1" t="s">
        <v>142</v>
      </c>
      <c r="Q690" s="1" t="s">
        <v>143</v>
      </c>
      <c r="Y690" s="1" t="s">
        <v>76</v>
      </c>
      <c r="AB690" s="1">
        <f>8</f>
        <v>8</v>
      </c>
      <c r="AJ690" s="1">
        <f>4</f>
        <v>4</v>
      </c>
      <c r="AK690" s="1" t="s">
        <v>82</v>
      </c>
      <c r="AL690" s="1" t="s">
        <v>136</v>
      </c>
      <c r="AO690" s="1" t="s">
        <v>91</v>
      </c>
      <c r="AR690" s="1" t="s">
        <v>98</v>
      </c>
      <c r="AS690" s="1" t="s">
        <v>144</v>
      </c>
      <c r="AT690" s="1" t="s">
        <v>94</v>
      </c>
      <c r="AU690" s="1" t="s">
        <v>77</v>
      </c>
      <c r="AW690" s="1" t="s">
        <v>76</v>
      </c>
      <c r="AY690" s="1" t="s">
        <v>122</v>
      </c>
      <c r="AZ690" s="1" t="s">
        <v>77</v>
      </c>
      <c r="BA690" s="1" t="s">
        <v>98</v>
      </c>
      <c r="BB690" s="1" t="s">
        <v>76</v>
      </c>
      <c r="BC690" s="1" t="s">
        <v>83</v>
      </c>
    </row>
    <row r="691" spans="1:63" x14ac:dyDescent="0.15">
      <c r="A691" s="1" t="s">
        <v>63</v>
      </c>
      <c r="B691" s="1" t="s">
        <v>64</v>
      </c>
      <c r="C691" s="1">
        <v>2019007486</v>
      </c>
      <c r="D691" s="1" t="s">
        <v>387</v>
      </c>
      <c r="E691" s="1" t="s">
        <v>66</v>
      </c>
      <c r="F691" s="1">
        <v>82</v>
      </c>
      <c r="G691" s="1" t="s">
        <v>109</v>
      </c>
      <c r="H691" s="2" t="s">
        <v>110</v>
      </c>
      <c r="I691" s="1">
        <v>190509303</v>
      </c>
      <c r="J691">
        <v>20190509</v>
      </c>
      <c r="K691" s="9" t="s">
        <v>88</v>
      </c>
      <c r="L691" s="1">
        <v>12</v>
      </c>
      <c r="M691">
        <v>20190813</v>
      </c>
      <c r="N691" s="1" t="s">
        <v>359</v>
      </c>
      <c r="Q691" s="1" t="s">
        <v>360</v>
      </c>
      <c r="BK691" s="1" t="s">
        <v>76</v>
      </c>
    </row>
    <row r="692" spans="1:63" x14ac:dyDescent="0.15">
      <c r="A692" s="1" t="s">
        <v>63</v>
      </c>
      <c r="B692" s="1" t="s">
        <v>64</v>
      </c>
      <c r="C692" s="1">
        <v>2019007522</v>
      </c>
      <c r="D692" s="1" t="s">
        <v>436</v>
      </c>
      <c r="E692" s="1" t="s">
        <v>66</v>
      </c>
      <c r="F692" s="1">
        <v>62</v>
      </c>
      <c r="G692" s="1" t="s">
        <v>67</v>
      </c>
      <c r="H692" s="2" t="s">
        <v>68</v>
      </c>
      <c r="I692" s="1">
        <v>190510002</v>
      </c>
      <c r="J692">
        <v>20190510</v>
      </c>
      <c r="K692" s="9" t="s">
        <v>73</v>
      </c>
      <c r="L692" s="1">
        <v>3</v>
      </c>
      <c r="M692">
        <v>20190813</v>
      </c>
      <c r="N692" s="1" t="s">
        <v>142</v>
      </c>
      <c r="Q692" s="1" t="s">
        <v>143</v>
      </c>
      <c r="Y692" s="1" t="s">
        <v>94</v>
      </c>
      <c r="AB692" s="1" t="s">
        <v>94</v>
      </c>
      <c r="AJ692" s="1" t="s">
        <v>95</v>
      </c>
      <c r="AK692" s="1" t="s">
        <v>82</v>
      </c>
      <c r="AL692" s="1" t="s">
        <v>98</v>
      </c>
      <c r="AO692" s="1" t="s">
        <v>91</v>
      </c>
      <c r="AR692" s="1" t="s">
        <v>122</v>
      </c>
      <c r="AS692" s="1" t="s">
        <v>99</v>
      </c>
      <c r="AT692" s="1" t="s">
        <v>136</v>
      </c>
      <c r="AU692" s="1" t="s">
        <v>77</v>
      </c>
      <c r="AW692" s="1" t="s">
        <v>94</v>
      </c>
      <c r="AY692" s="1" t="s">
        <v>122</v>
      </c>
      <c r="AZ692" s="1" t="s">
        <v>77</v>
      </c>
      <c r="BA692" s="1" t="s">
        <v>77</v>
      </c>
      <c r="BB692" s="1" t="s">
        <v>76</v>
      </c>
      <c r="BC692" s="1" t="s">
        <v>180</v>
      </c>
    </row>
    <row r="693" spans="1:63" x14ac:dyDescent="0.15">
      <c r="A693" s="1" t="s">
        <v>63</v>
      </c>
      <c r="B693" s="1" t="s">
        <v>64</v>
      </c>
      <c r="C693" s="1">
        <v>2019006975</v>
      </c>
      <c r="D693" s="1" t="s">
        <v>411</v>
      </c>
      <c r="E693" s="1" t="s">
        <v>85</v>
      </c>
      <c r="F693" s="1">
        <v>65</v>
      </c>
      <c r="G693" s="1" t="s">
        <v>67</v>
      </c>
      <c r="H693" s="2" t="s">
        <v>68</v>
      </c>
      <c r="I693" s="1">
        <v>190510017</v>
      </c>
      <c r="J693">
        <v>20190510</v>
      </c>
      <c r="K693" s="9" t="s">
        <v>73</v>
      </c>
      <c r="L693" s="1">
        <v>3</v>
      </c>
      <c r="M693">
        <v>20190813</v>
      </c>
      <c r="N693" s="1" t="s">
        <v>101</v>
      </c>
      <c r="Q693" s="1" t="s">
        <v>102</v>
      </c>
      <c r="Y693" s="1" t="s">
        <v>77</v>
      </c>
      <c r="Z693" s="1">
        <f>2</f>
        <v>2</v>
      </c>
      <c r="AD693" s="1" t="s">
        <v>105</v>
      </c>
      <c r="AE693" s="1" t="s">
        <v>106</v>
      </c>
      <c r="AF693" s="1" t="s">
        <v>119</v>
      </c>
      <c r="AH693" s="1">
        <f>2</f>
        <v>2</v>
      </c>
      <c r="AI693" s="1">
        <f>8</f>
        <v>8</v>
      </c>
      <c r="AJ693" s="1" t="s">
        <v>81</v>
      </c>
      <c r="AL693" s="1">
        <f>0.5</f>
        <v>0.5</v>
      </c>
      <c r="AM693" s="1" t="s">
        <v>122</v>
      </c>
      <c r="AN693" s="1">
        <f>2</f>
        <v>2</v>
      </c>
      <c r="AQ693" s="1" t="s">
        <v>77</v>
      </c>
      <c r="BG693" s="1" t="s">
        <v>91</v>
      </c>
      <c r="BH693" s="1" t="s">
        <v>76</v>
      </c>
      <c r="BI693" s="1" t="s">
        <v>91</v>
      </c>
    </row>
    <row r="694" spans="1:63" x14ac:dyDescent="0.15">
      <c r="A694" s="1" t="s">
        <v>63</v>
      </c>
      <c r="B694" s="1" t="s">
        <v>64</v>
      </c>
      <c r="C694" s="1">
        <v>2019005748</v>
      </c>
      <c r="D694" s="1" t="s">
        <v>437</v>
      </c>
      <c r="E694" s="1" t="s">
        <v>85</v>
      </c>
      <c r="F694" s="1">
        <v>87</v>
      </c>
      <c r="G694" s="1" t="s">
        <v>194</v>
      </c>
      <c r="H694" s="2" t="s">
        <v>195</v>
      </c>
      <c r="I694" s="1">
        <v>190510018</v>
      </c>
      <c r="J694">
        <v>20190510</v>
      </c>
      <c r="K694" s="9" t="s">
        <v>73</v>
      </c>
      <c r="L694" s="1">
        <v>3</v>
      </c>
      <c r="M694">
        <v>20190813</v>
      </c>
      <c r="N694" s="1" t="s">
        <v>156</v>
      </c>
      <c r="Q694" s="1" t="s">
        <v>157</v>
      </c>
      <c r="Y694" s="1" t="s">
        <v>76</v>
      </c>
      <c r="Z694" s="1" t="s">
        <v>77</v>
      </c>
      <c r="AC694" s="1">
        <f>8</f>
        <v>8</v>
      </c>
      <c r="AD694" s="1" t="s">
        <v>78</v>
      </c>
      <c r="AE694" s="1" t="s">
        <v>79</v>
      </c>
      <c r="AF694" s="1" t="s">
        <v>80</v>
      </c>
      <c r="AG694" s="1" t="s">
        <v>78</v>
      </c>
      <c r="AH694" s="1" t="s">
        <v>76</v>
      </c>
      <c r="AI694" s="1" t="s">
        <v>76</v>
      </c>
      <c r="AJ694" s="1" t="s">
        <v>81</v>
      </c>
      <c r="AK694" s="1" t="s">
        <v>82</v>
      </c>
      <c r="AL694" s="1" t="s">
        <v>83</v>
      </c>
      <c r="AM694" s="1" t="s">
        <v>114</v>
      </c>
      <c r="AN694" s="1" t="s">
        <v>81</v>
      </c>
      <c r="AP694" s="1" t="s">
        <v>81</v>
      </c>
      <c r="AQ694" s="1" t="s">
        <v>77</v>
      </c>
    </row>
    <row r="695" spans="1:63" x14ac:dyDescent="0.15">
      <c r="A695" s="1" t="s">
        <v>63</v>
      </c>
      <c r="B695" s="1" t="s">
        <v>64</v>
      </c>
      <c r="C695" s="1">
        <v>2019005748</v>
      </c>
      <c r="D695" s="1" t="s">
        <v>437</v>
      </c>
      <c r="E695" s="1" t="s">
        <v>85</v>
      </c>
      <c r="F695" s="1">
        <v>87</v>
      </c>
      <c r="G695" s="1" t="s">
        <v>194</v>
      </c>
      <c r="H695" s="2" t="s">
        <v>195</v>
      </c>
      <c r="I695" s="1">
        <v>190510018</v>
      </c>
      <c r="J695">
        <v>20190510</v>
      </c>
      <c r="K695" s="9" t="s">
        <v>73</v>
      </c>
      <c r="L695" s="1">
        <v>3</v>
      </c>
      <c r="M695">
        <v>20190813</v>
      </c>
      <c r="N695" s="1" t="s">
        <v>223</v>
      </c>
      <c r="Q695" s="1" t="s">
        <v>224</v>
      </c>
      <c r="W695" s="1" t="s">
        <v>98</v>
      </c>
      <c r="Y695" s="1" t="s">
        <v>76</v>
      </c>
      <c r="Z695" s="1" t="s">
        <v>77</v>
      </c>
      <c r="AA695" s="1" t="s">
        <v>92</v>
      </c>
      <c r="AB695" s="1" t="s">
        <v>92</v>
      </c>
      <c r="AC695" s="1" t="s">
        <v>76</v>
      </c>
      <c r="AD695" s="1" t="s">
        <v>78</v>
      </c>
      <c r="AE695" s="1" t="s">
        <v>79</v>
      </c>
      <c r="AF695" s="1" t="s">
        <v>80</v>
      </c>
      <c r="AH695" s="1" t="s">
        <v>76</v>
      </c>
      <c r="AI695" s="1" t="s">
        <v>76</v>
      </c>
      <c r="AJ695" s="1" t="s">
        <v>81</v>
      </c>
      <c r="AK695" s="1" t="s">
        <v>82</v>
      </c>
      <c r="AL695" s="1" t="s">
        <v>83</v>
      </c>
      <c r="AM695" s="1" t="s">
        <v>114</v>
      </c>
      <c r="AN695" s="1" t="s">
        <v>81</v>
      </c>
      <c r="AO695" s="1" t="s">
        <v>91</v>
      </c>
      <c r="AP695" s="1" t="s">
        <v>81</v>
      </c>
    </row>
    <row r="696" spans="1:63" x14ac:dyDescent="0.15">
      <c r="A696" s="1" t="s">
        <v>63</v>
      </c>
      <c r="B696" s="1" t="s">
        <v>64</v>
      </c>
      <c r="C696" s="1">
        <v>2019006975</v>
      </c>
      <c r="D696" s="1" t="s">
        <v>411</v>
      </c>
      <c r="E696" s="1" t="s">
        <v>85</v>
      </c>
      <c r="F696" s="1">
        <v>65</v>
      </c>
      <c r="G696" s="1" t="s">
        <v>67</v>
      </c>
      <c r="H696" s="2" t="s">
        <v>68</v>
      </c>
      <c r="I696" s="1">
        <v>190510019</v>
      </c>
      <c r="J696">
        <v>20190510</v>
      </c>
      <c r="K696" s="9" t="s">
        <v>69</v>
      </c>
      <c r="L696" s="1">
        <v>11</v>
      </c>
      <c r="M696">
        <v>20190813</v>
      </c>
      <c r="N696" s="1" t="s">
        <v>70</v>
      </c>
      <c r="Q696" s="1" t="s">
        <v>71</v>
      </c>
      <c r="BK696" s="1" t="s">
        <v>76</v>
      </c>
    </row>
    <row r="697" spans="1:63" x14ac:dyDescent="0.15">
      <c r="A697" s="1" t="s">
        <v>63</v>
      </c>
      <c r="B697" s="1" t="s">
        <v>64</v>
      </c>
      <c r="C697" s="1">
        <v>2019007669</v>
      </c>
      <c r="D697" s="1" t="s">
        <v>438</v>
      </c>
      <c r="E697" s="1" t="s">
        <v>85</v>
      </c>
      <c r="F697" s="1">
        <v>74</v>
      </c>
      <c r="G697" s="1" t="s">
        <v>109</v>
      </c>
      <c r="H697" s="2" t="s">
        <v>110</v>
      </c>
      <c r="I697" s="1">
        <v>190510020</v>
      </c>
      <c r="J697">
        <v>20190510</v>
      </c>
      <c r="K697" s="9" t="s">
        <v>69</v>
      </c>
      <c r="L697" s="1">
        <v>11</v>
      </c>
      <c r="M697">
        <v>20190813</v>
      </c>
      <c r="N697" s="1" t="s">
        <v>207</v>
      </c>
      <c r="Q697" s="1" t="s">
        <v>208</v>
      </c>
      <c r="Y697" s="1" t="s">
        <v>76</v>
      </c>
      <c r="AJ697" s="1" t="s">
        <v>76</v>
      </c>
      <c r="AK697" s="1" t="s">
        <v>82</v>
      </c>
      <c r="AL697" s="1">
        <f>2</f>
        <v>2</v>
      </c>
      <c r="AR697" s="1">
        <f>1</f>
        <v>1</v>
      </c>
      <c r="AS697" s="1" t="s">
        <v>144</v>
      </c>
      <c r="AU697" s="1" t="s">
        <v>77</v>
      </c>
      <c r="AV697" s="1">
        <f>2</f>
        <v>2</v>
      </c>
      <c r="AW697" s="1" t="s">
        <v>94</v>
      </c>
      <c r="AY697" s="1" t="s">
        <v>122</v>
      </c>
      <c r="AZ697" s="1" t="s">
        <v>77</v>
      </c>
      <c r="BA697" s="1" t="s">
        <v>98</v>
      </c>
      <c r="BB697" s="1" t="s">
        <v>76</v>
      </c>
      <c r="BC697" s="1">
        <f>0.5</f>
        <v>0.5</v>
      </c>
      <c r="BF697" s="1">
        <f>32</f>
        <v>32</v>
      </c>
    </row>
    <row r="698" spans="1:63" x14ac:dyDescent="0.15">
      <c r="A698" s="1" t="s">
        <v>63</v>
      </c>
      <c r="B698" s="1" t="s">
        <v>64</v>
      </c>
      <c r="C698" s="1">
        <v>2019006366</v>
      </c>
      <c r="D698" s="1" t="s">
        <v>393</v>
      </c>
      <c r="E698" s="1" t="s">
        <v>85</v>
      </c>
      <c r="F698" s="1">
        <v>70</v>
      </c>
      <c r="G698" s="1" t="s">
        <v>67</v>
      </c>
      <c r="H698" s="2" t="s">
        <v>68</v>
      </c>
      <c r="I698" s="1">
        <v>190510028</v>
      </c>
      <c r="J698">
        <v>20190510</v>
      </c>
      <c r="K698" s="9" t="s">
        <v>73</v>
      </c>
      <c r="L698" s="1">
        <v>3</v>
      </c>
      <c r="M698">
        <v>20190813</v>
      </c>
      <c r="N698" s="1" t="s">
        <v>74</v>
      </c>
      <c r="Q698" s="1" t="s">
        <v>75</v>
      </c>
      <c r="Y698" s="1">
        <f>4</f>
        <v>4</v>
      </c>
      <c r="Z698" s="1" t="s">
        <v>92</v>
      </c>
      <c r="AC698" s="1" t="s">
        <v>95</v>
      </c>
      <c r="AD698" s="1">
        <f>16/8</f>
        <v>2</v>
      </c>
      <c r="AE698" s="1" t="s">
        <v>96</v>
      </c>
      <c r="AF698" s="1" t="s">
        <v>96</v>
      </c>
      <c r="AG698" s="1">
        <f>32/1</f>
        <v>32</v>
      </c>
      <c r="AH698" s="1" t="s">
        <v>94</v>
      </c>
      <c r="AI698" s="1" t="s">
        <v>94</v>
      </c>
      <c r="AJ698" s="1" t="s">
        <v>81</v>
      </c>
      <c r="AK698" s="1">
        <f>2/38</f>
        <v>5.2631578947368418E-2</v>
      </c>
      <c r="AL698" s="1" t="s">
        <v>98</v>
      </c>
      <c r="AM698" s="1" t="s">
        <v>99</v>
      </c>
      <c r="AN698" s="1" t="s">
        <v>92</v>
      </c>
      <c r="AP698" s="1" t="s">
        <v>81</v>
      </c>
      <c r="AQ698" s="1" t="s">
        <v>77</v>
      </c>
    </row>
    <row r="699" spans="1:63" x14ac:dyDescent="0.15">
      <c r="A699" s="1" t="s">
        <v>63</v>
      </c>
      <c r="B699" s="1" t="s">
        <v>64</v>
      </c>
      <c r="C699" s="1">
        <v>2019006366</v>
      </c>
      <c r="D699" s="1" t="s">
        <v>393</v>
      </c>
      <c r="E699" s="1" t="s">
        <v>85</v>
      </c>
      <c r="F699" s="1">
        <v>70</v>
      </c>
      <c r="G699" s="1" t="s">
        <v>67</v>
      </c>
      <c r="H699" s="2" t="s">
        <v>68</v>
      </c>
      <c r="I699" s="1">
        <v>190510028</v>
      </c>
      <c r="J699">
        <v>20190510</v>
      </c>
      <c r="K699" s="9" t="s">
        <v>73</v>
      </c>
      <c r="L699" s="1">
        <v>3</v>
      </c>
      <c r="M699">
        <v>20190813</v>
      </c>
      <c r="N699" s="1" t="s">
        <v>101</v>
      </c>
      <c r="Q699" s="1" t="s">
        <v>102</v>
      </c>
      <c r="Y699" s="1" t="s">
        <v>77</v>
      </c>
      <c r="Z699" s="1">
        <f>16</f>
        <v>16</v>
      </c>
      <c r="AD699" s="1">
        <f>32/1</f>
        <v>32</v>
      </c>
      <c r="AE699" s="1" t="s">
        <v>96</v>
      </c>
      <c r="AF699" s="1" t="s">
        <v>96</v>
      </c>
      <c r="AH699" s="1">
        <f>8</f>
        <v>8</v>
      </c>
      <c r="AI699" s="1">
        <f>16</f>
        <v>16</v>
      </c>
      <c r="AJ699" s="1" t="s">
        <v>81</v>
      </c>
      <c r="AL699" s="1" t="s">
        <v>98</v>
      </c>
      <c r="AM699" s="1" t="s">
        <v>99</v>
      </c>
      <c r="AN699" s="1" t="s">
        <v>92</v>
      </c>
      <c r="AQ699" s="1" t="s">
        <v>77</v>
      </c>
      <c r="BG699" s="1" t="s">
        <v>103</v>
      </c>
      <c r="BH699" s="1" t="s">
        <v>76</v>
      </c>
      <c r="BI699" s="1">
        <f>32</f>
        <v>32</v>
      </c>
    </row>
    <row r="700" spans="1:63" x14ac:dyDescent="0.15">
      <c r="A700" s="1" t="s">
        <v>63</v>
      </c>
      <c r="B700" s="1" t="s">
        <v>64</v>
      </c>
      <c r="C700" s="1">
        <v>2019007727</v>
      </c>
      <c r="D700" s="1" t="s">
        <v>439</v>
      </c>
      <c r="E700" s="1" t="s">
        <v>85</v>
      </c>
      <c r="F700" s="1">
        <v>54</v>
      </c>
      <c r="G700" s="1" t="s">
        <v>67</v>
      </c>
      <c r="H700" s="2" t="s">
        <v>68</v>
      </c>
      <c r="I700" s="1">
        <v>190510031</v>
      </c>
      <c r="J700">
        <v>20190510</v>
      </c>
      <c r="K700" s="9" t="s">
        <v>73</v>
      </c>
      <c r="L700" s="1">
        <v>3</v>
      </c>
      <c r="M700">
        <v>20190813</v>
      </c>
      <c r="N700" s="1" t="s">
        <v>156</v>
      </c>
      <c r="Q700" s="1" t="s">
        <v>157</v>
      </c>
      <c r="Y700" s="1" t="s">
        <v>94</v>
      </c>
      <c r="Z700" s="1" t="s">
        <v>92</v>
      </c>
      <c r="AC700" s="1" t="s">
        <v>95</v>
      </c>
      <c r="AD700" s="1">
        <f>16/8</f>
        <v>2</v>
      </c>
      <c r="AE700" s="1" t="s">
        <v>96</v>
      </c>
      <c r="AF700" s="1" t="s">
        <v>96</v>
      </c>
      <c r="AG700" s="1">
        <f>16/8</f>
        <v>2</v>
      </c>
      <c r="AH700" s="1" t="s">
        <v>94</v>
      </c>
      <c r="AI700" s="1" t="s">
        <v>94</v>
      </c>
      <c r="AJ700" s="1" t="s">
        <v>95</v>
      </c>
      <c r="AK700" s="1" t="s">
        <v>97</v>
      </c>
      <c r="AL700" s="1">
        <f>4</f>
        <v>4</v>
      </c>
      <c r="AM700" s="1" t="s">
        <v>99</v>
      </c>
      <c r="AN700" s="1" t="s">
        <v>92</v>
      </c>
      <c r="AP700" s="1" t="s">
        <v>81</v>
      </c>
      <c r="AQ700" s="1" t="s">
        <v>77</v>
      </c>
    </row>
    <row r="701" spans="1:63" x14ac:dyDescent="0.15">
      <c r="A701" s="1" t="s">
        <v>63</v>
      </c>
      <c r="B701" s="1" t="s">
        <v>64</v>
      </c>
      <c r="C701" s="1">
        <v>2019007031</v>
      </c>
      <c r="D701" s="1" t="s">
        <v>293</v>
      </c>
      <c r="E701" s="1" t="s">
        <v>85</v>
      </c>
      <c r="F701" s="1">
        <v>90</v>
      </c>
      <c r="G701" s="1" t="s">
        <v>67</v>
      </c>
      <c r="H701" s="2" t="s">
        <v>68</v>
      </c>
      <c r="I701" s="1">
        <v>190511002</v>
      </c>
      <c r="J701">
        <v>20190511</v>
      </c>
      <c r="K701" s="9" t="s">
        <v>73</v>
      </c>
      <c r="L701" s="1">
        <v>3</v>
      </c>
      <c r="M701">
        <v>20190813</v>
      </c>
      <c r="N701" s="1" t="s">
        <v>167</v>
      </c>
      <c r="Q701" s="1" t="s">
        <v>168</v>
      </c>
      <c r="X701" s="1" t="s">
        <v>99</v>
      </c>
      <c r="AC701" s="1">
        <f>1</f>
        <v>1</v>
      </c>
      <c r="AH701" s="1" t="s">
        <v>122</v>
      </c>
      <c r="AK701" s="1" t="s">
        <v>97</v>
      </c>
      <c r="AL701" s="1">
        <f>2</f>
        <v>2</v>
      </c>
      <c r="AR701" s="1" t="s">
        <v>98</v>
      </c>
      <c r="AS701" s="1" t="s">
        <v>136</v>
      </c>
      <c r="AT701" s="1" t="s">
        <v>94</v>
      </c>
      <c r="AU701" s="1" t="s">
        <v>76</v>
      </c>
      <c r="AW701" s="1">
        <f>32</f>
        <v>32</v>
      </c>
      <c r="AX701" s="1">
        <f>2</f>
        <v>2</v>
      </c>
      <c r="AZ701" s="1" t="s">
        <v>77</v>
      </c>
      <c r="BJ701" s="1">
        <f>2/1</f>
        <v>2</v>
      </c>
    </row>
    <row r="702" spans="1:63" x14ac:dyDescent="0.15">
      <c r="A702" s="1" t="s">
        <v>63</v>
      </c>
      <c r="B702" s="1" t="s">
        <v>64</v>
      </c>
      <c r="C702" s="1">
        <v>2019007031</v>
      </c>
      <c r="D702" s="1" t="s">
        <v>293</v>
      </c>
      <c r="E702" s="1" t="s">
        <v>85</v>
      </c>
      <c r="F702" s="1">
        <v>90</v>
      </c>
      <c r="G702" s="1" t="s">
        <v>67</v>
      </c>
      <c r="H702" s="2" t="s">
        <v>68</v>
      </c>
      <c r="I702" s="1">
        <v>190511002</v>
      </c>
      <c r="J702">
        <v>20190511</v>
      </c>
      <c r="K702" s="9" t="s">
        <v>73</v>
      </c>
      <c r="L702" s="1">
        <v>3</v>
      </c>
      <c r="M702">
        <v>20190813</v>
      </c>
      <c r="N702" s="1" t="s">
        <v>101</v>
      </c>
      <c r="Q702" s="1" t="s">
        <v>102</v>
      </c>
      <c r="Y702" s="1" t="s">
        <v>77</v>
      </c>
      <c r="Z702" s="1">
        <f>4</f>
        <v>4</v>
      </c>
      <c r="AD702" s="1" t="s">
        <v>105</v>
      </c>
      <c r="AE702" s="1" t="s">
        <v>106</v>
      </c>
      <c r="AF702" s="1" t="s">
        <v>119</v>
      </c>
      <c r="AH702" s="1" t="s">
        <v>76</v>
      </c>
      <c r="AI702" s="1">
        <f>4</f>
        <v>4</v>
      </c>
      <c r="AJ702" s="1" t="s">
        <v>81</v>
      </c>
      <c r="AL702" s="1">
        <f>1</f>
        <v>1</v>
      </c>
      <c r="AM702" s="1" t="s">
        <v>122</v>
      </c>
      <c r="AN702" s="1">
        <f>2</f>
        <v>2</v>
      </c>
      <c r="AQ702" s="1" t="s">
        <v>77</v>
      </c>
      <c r="BG702" s="1" t="s">
        <v>91</v>
      </c>
      <c r="BH702" s="1" t="s">
        <v>76</v>
      </c>
      <c r="BI702" s="1" t="s">
        <v>91</v>
      </c>
    </row>
    <row r="703" spans="1:63" x14ac:dyDescent="0.15">
      <c r="A703" s="1" t="s">
        <v>63</v>
      </c>
      <c r="B703" s="1" t="s">
        <v>64</v>
      </c>
      <c r="C703" s="1">
        <v>2019007727</v>
      </c>
      <c r="D703" s="1" t="s">
        <v>439</v>
      </c>
      <c r="E703" s="1" t="s">
        <v>85</v>
      </c>
      <c r="F703" s="1">
        <v>54</v>
      </c>
      <c r="G703" s="1" t="s">
        <v>67</v>
      </c>
      <c r="H703" s="2" t="s">
        <v>68</v>
      </c>
      <c r="I703" s="1">
        <v>190511003</v>
      </c>
      <c r="J703">
        <v>20190511</v>
      </c>
      <c r="K703" s="9" t="s">
        <v>73</v>
      </c>
      <c r="L703" s="1">
        <v>3</v>
      </c>
      <c r="M703">
        <v>20190813</v>
      </c>
      <c r="N703" s="1" t="s">
        <v>156</v>
      </c>
      <c r="Q703" s="1" t="s">
        <v>157</v>
      </c>
      <c r="Y703" s="1" t="s">
        <v>94</v>
      </c>
      <c r="Z703" s="1" t="s">
        <v>92</v>
      </c>
      <c r="AC703" s="1" t="s">
        <v>95</v>
      </c>
      <c r="AD703" s="1">
        <f>16/8</f>
        <v>2</v>
      </c>
      <c r="AE703" s="1" t="s">
        <v>96</v>
      </c>
      <c r="AF703" s="1" t="s">
        <v>96</v>
      </c>
      <c r="AG703" s="1">
        <f>16/8</f>
        <v>2</v>
      </c>
      <c r="AH703" s="1" t="s">
        <v>94</v>
      </c>
      <c r="AI703" s="1" t="s">
        <v>94</v>
      </c>
      <c r="AJ703" s="1" t="s">
        <v>95</v>
      </c>
      <c r="AK703" s="1" t="s">
        <v>97</v>
      </c>
      <c r="AL703" s="1">
        <f>4</f>
        <v>4</v>
      </c>
      <c r="AM703" s="1" t="s">
        <v>99</v>
      </c>
      <c r="AN703" s="1" t="s">
        <v>92</v>
      </c>
      <c r="AP703" s="1" t="s">
        <v>81</v>
      </c>
      <c r="AQ703" s="1" t="s">
        <v>77</v>
      </c>
    </row>
    <row r="704" spans="1:63" x14ac:dyDescent="0.15">
      <c r="A704" s="1" t="s">
        <v>63</v>
      </c>
      <c r="B704" s="1" t="s">
        <v>64</v>
      </c>
      <c r="C704" s="1">
        <v>2019007031</v>
      </c>
      <c r="D704" s="1" t="s">
        <v>293</v>
      </c>
      <c r="E704" s="1" t="s">
        <v>85</v>
      </c>
      <c r="F704" s="1">
        <v>90</v>
      </c>
      <c r="G704" s="1" t="s">
        <v>67</v>
      </c>
      <c r="H704" s="2" t="s">
        <v>68</v>
      </c>
      <c r="I704" s="1">
        <v>190512001</v>
      </c>
      <c r="J704">
        <v>20190512</v>
      </c>
      <c r="K704" s="9" t="s">
        <v>73</v>
      </c>
      <c r="L704" s="1">
        <v>3</v>
      </c>
      <c r="M704">
        <v>20190813</v>
      </c>
      <c r="N704" s="1" t="s">
        <v>142</v>
      </c>
      <c r="Q704" s="1" t="s">
        <v>143</v>
      </c>
      <c r="Y704" s="1" t="s">
        <v>94</v>
      </c>
      <c r="AB704" s="1" t="s">
        <v>94</v>
      </c>
      <c r="AJ704" s="1" t="s">
        <v>95</v>
      </c>
      <c r="AK704" s="1" t="s">
        <v>82</v>
      </c>
      <c r="AL704" s="1" t="s">
        <v>98</v>
      </c>
      <c r="AO704" s="1" t="s">
        <v>91</v>
      </c>
      <c r="AR704" s="1" t="s">
        <v>122</v>
      </c>
      <c r="AS704" s="1" t="s">
        <v>99</v>
      </c>
      <c r="AT704" s="1" t="s">
        <v>136</v>
      </c>
      <c r="AU704" s="1" t="s">
        <v>77</v>
      </c>
      <c r="AW704" s="1" t="s">
        <v>94</v>
      </c>
      <c r="AY704" s="1" t="s">
        <v>122</v>
      </c>
      <c r="AZ704" s="1" t="s">
        <v>77</v>
      </c>
      <c r="BA704" s="1" t="s">
        <v>77</v>
      </c>
      <c r="BB704" s="1" t="s">
        <v>76</v>
      </c>
      <c r="BC704" s="1" t="s">
        <v>180</v>
      </c>
    </row>
    <row r="705" spans="1:63" x14ac:dyDescent="0.15">
      <c r="A705" s="1" t="s">
        <v>63</v>
      </c>
      <c r="B705" s="1" t="s">
        <v>64</v>
      </c>
      <c r="C705" s="1">
        <v>2019007031</v>
      </c>
      <c r="D705" s="1" t="s">
        <v>293</v>
      </c>
      <c r="E705" s="1" t="s">
        <v>85</v>
      </c>
      <c r="F705" s="1">
        <v>90</v>
      </c>
      <c r="G705" s="1" t="s">
        <v>67</v>
      </c>
      <c r="H705" s="2" t="s">
        <v>68</v>
      </c>
      <c r="I705" s="1">
        <v>190512001</v>
      </c>
      <c r="J705">
        <v>20190512</v>
      </c>
      <c r="K705" s="9" t="s">
        <v>73</v>
      </c>
      <c r="L705" s="1">
        <v>3</v>
      </c>
      <c r="M705">
        <v>20190813</v>
      </c>
      <c r="N705" s="1" t="s">
        <v>167</v>
      </c>
      <c r="Q705" s="1" t="s">
        <v>168</v>
      </c>
      <c r="X705" s="1" t="s">
        <v>99</v>
      </c>
      <c r="AC705" s="1">
        <f>1</f>
        <v>1</v>
      </c>
      <c r="AH705" s="1" t="s">
        <v>122</v>
      </c>
      <c r="AK705" s="1" t="s">
        <v>97</v>
      </c>
      <c r="AL705" s="1">
        <f>2</f>
        <v>2</v>
      </c>
      <c r="AR705" s="1" t="s">
        <v>98</v>
      </c>
      <c r="AS705" s="1" t="s">
        <v>136</v>
      </c>
      <c r="AT705" s="1" t="s">
        <v>94</v>
      </c>
      <c r="AU705" s="1" t="s">
        <v>76</v>
      </c>
      <c r="AW705" s="1">
        <f>32</f>
        <v>32</v>
      </c>
      <c r="AX705" s="1">
        <f>2</f>
        <v>2</v>
      </c>
      <c r="AZ705" s="1" t="s">
        <v>77</v>
      </c>
      <c r="BJ705" s="1">
        <f>2/1</f>
        <v>2</v>
      </c>
    </row>
    <row r="706" spans="1:63" x14ac:dyDescent="0.15">
      <c r="A706" s="1" t="s">
        <v>63</v>
      </c>
      <c r="B706" s="1" t="s">
        <v>64</v>
      </c>
      <c r="C706" s="1">
        <v>2019007859</v>
      </c>
      <c r="D706" s="1" t="s">
        <v>440</v>
      </c>
      <c r="E706" s="1" t="s">
        <v>85</v>
      </c>
      <c r="F706" s="1">
        <v>75</v>
      </c>
      <c r="G706" s="1" t="s">
        <v>117</v>
      </c>
      <c r="H706" s="6" t="s">
        <v>118</v>
      </c>
      <c r="I706" s="1">
        <v>190512007</v>
      </c>
      <c r="J706">
        <v>20190512</v>
      </c>
      <c r="K706" s="9" t="s">
        <v>73</v>
      </c>
      <c r="L706" s="1">
        <v>3</v>
      </c>
      <c r="M706">
        <v>20190813</v>
      </c>
      <c r="N706" s="1" t="s">
        <v>101</v>
      </c>
      <c r="Q706" s="1" t="s">
        <v>102</v>
      </c>
      <c r="Y706" s="1" t="s">
        <v>77</v>
      </c>
      <c r="Z706" s="1">
        <f>8</f>
        <v>8</v>
      </c>
      <c r="AD706" s="1">
        <f>32/1</f>
        <v>32</v>
      </c>
      <c r="AE706" s="1">
        <f>32/4</f>
        <v>8</v>
      </c>
      <c r="AF706" s="1">
        <f>64/2</f>
        <v>32</v>
      </c>
      <c r="AH706" s="1" t="s">
        <v>76</v>
      </c>
      <c r="AI706" s="1">
        <f>2</f>
        <v>2</v>
      </c>
      <c r="AJ706" s="1" t="s">
        <v>81</v>
      </c>
      <c r="AL706" s="1">
        <f>2</f>
        <v>2</v>
      </c>
      <c r="AM706" s="1">
        <f>0.5</f>
        <v>0.5</v>
      </c>
      <c r="AN706" s="1">
        <f>8</f>
        <v>8</v>
      </c>
      <c r="AQ706" s="1" t="s">
        <v>77</v>
      </c>
      <c r="BG706" s="1">
        <f>32</f>
        <v>32</v>
      </c>
      <c r="BH706" s="1" t="s">
        <v>76</v>
      </c>
      <c r="BI706" s="1">
        <f>16</f>
        <v>16</v>
      </c>
    </row>
    <row r="707" spans="1:63" x14ac:dyDescent="0.15">
      <c r="A707" s="1" t="s">
        <v>63</v>
      </c>
      <c r="B707" s="1" t="s">
        <v>64</v>
      </c>
      <c r="C707" s="1">
        <v>2019007031</v>
      </c>
      <c r="D707" s="1" t="s">
        <v>293</v>
      </c>
      <c r="E707" s="1" t="s">
        <v>85</v>
      </c>
      <c r="F707" s="1">
        <v>90</v>
      </c>
      <c r="G707" s="1" t="s">
        <v>67</v>
      </c>
      <c r="H707" s="2" t="s">
        <v>68</v>
      </c>
      <c r="I707" s="1">
        <v>190513003</v>
      </c>
      <c r="J707">
        <v>20190513</v>
      </c>
      <c r="K707" s="9" t="s">
        <v>73</v>
      </c>
      <c r="L707" s="1">
        <v>3</v>
      </c>
      <c r="M707">
        <v>20190813</v>
      </c>
      <c r="N707" s="1" t="s">
        <v>167</v>
      </c>
      <c r="Q707" s="1" t="s">
        <v>168</v>
      </c>
      <c r="X707" s="1" t="s">
        <v>99</v>
      </c>
      <c r="AC707" s="1">
        <f>1</f>
        <v>1</v>
      </c>
      <c r="AH707" s="1">
        <f>0.5</f>
        <v>0.5</v>
      </c>
      <c r="AK707" s="1" t="s">
        <v>97</v>
      </c>
      <c r="AL707" s="1">
        <f>2</f>
        <v>2</v>
      </c>
      <c r="AR707" s="1" t="s">
        <v>98</v>
      </c>
      <c r="AS707" s="1" t="s">
        <v>136</v>
      </c>
      <c r="AT707" s="1" t="s">
        <v>94</v>
      </c>
      <c r="AU707" s="1" t="s">
        <v>76</v>
      </c>
      <c r="AW707" s="1">
        <f>32</f>
        <v>32</v>
      </c>
      <c r="AX707" s="1">
        <f>2</f>
        <v>2</v>
      </c>
      <c r="AZ707" s="1" t="s">
        <v>77</v>
      </c>
      <c r="BJ707" s="1">
        <f>2/1</f>
        <v>2</v>
      </c>
    </row>
    <row r="708" spans="1:63" x14ac:dyDescent="0.15">
      <c r="A708" s="1" t="s">
        <v>63</v>
      </c>
      <c r="B708" s="1" t="s">
        <v>64</v>
      </c>
      <c r="C708" s="1">
        <v>2019007031</v>
      </c>
      <c r="D708" s="1" t="s">
        <v>293</v>
      </c>
      <c r="E708" s="1" t="s">
        <v>85</v>
      </c>
      <c r="F708" s="1">
        <v>90</v>
      </c>
      <c r="G708" s="1" t="s">
        <v>67</v>
      </c>
      <c r="H708" s="2" t="s">
        <v>68</v>
      </c>
      <c r="I708" s="1">
        <v>190513003</v>
      </c>
      <c r="J708">
        <v>20190513</v>
      </c>
      <c r="K708" s="9" t="s">
        <v>73</v>
      </c>
      <c r="L708" s="1">
        <v>3</v>
      </c>
      <c r="M708">
        <v>20190813</v>
      </c>
      <c r="N708" s="1" t="s">
        <v>101</v>
      </c>
      <c r="Q708" s="1" t="s">
        <v>102</v>
      </c>
      <c r="Y708" s="1">
        <f>4</f>
        <v>4</v>
      </c>
      <c r="Z708" s="1">
        <f>4</f>
        <v>4</v>
      </c>
      <c r="AD708" s="1" t="s">
        <v>105</v>
      </c>
      <c r="AE708" s="1" t="s">
        <v>106</v>
      </c>
      <c r="AF708" s="1">
        <f>16/2</f>
        <v>8</v>
      </c>
      <c r="AH708" s="1" t="s">
        <v>76</v>
      </c>
      <c r="AI708" s="1">
        <f>4</f>
        <v>4</v>
      </c>
      <c r="AJ708" s="1" t="s">
        <v>81</v>
      </c>
      <c r="AL708" s="1">
        <f>1</f>
        <v>1</v>
      </c>
      <c r="AM708" s="1" t="s">
        <v>122</v>
      </c>
      <c r="AN708" s="1">
        <f>2</f>
        <v>2</v>
      </c>
      <c r="AQ708" s="1" t="s">
        <v>77</v>
      </c>
      <c r="BG708" s="1" t="s">
        <v>91</v>
      </c>
      <c r="BH708" s="1">
        <f>4</f>
        <v>4</v>
      </c>
      <c r="BI708" s="1" t="s">
        <v>91</v>
      </c>
    </row>
    <row r="709" spans="1:63" x14ac:dyDescent="0.15">
      <c r="A709" s="1" t="s">
        <v>63</v>
      </c>
      <c r="B709" s="1" t="s">
        <v>64</v>
      </c>
      <c r="C709" s="1">
        <v>2019006366</v>
      </c>
      <c r="D709" s="1" t="s">
        <v>393</v>
      </c>
      <c r="E709" s="1" t="s">
        <v>85</v>
      </c>
      <c r="F709" s="1">
        <v>70</v>
      </c>
      <c r="G709" s="1" t="s">
        <v>67</v>
      </c>
      <c r="H709" s="2" t="s">
        <v>68</v>
      </c>
      <c r="I709" s="1">
        <v>190513004</v>
      </c>
      <c r="J709">
        <v>20190513</v>
      </c>
      <c r="K709" s="9" t="s">
        <v>73</v>
      </c>
      <c r="L709" s="1">
        <v>3</v>
      </c>
      <c r="M709">
        <v>20190813</v>
      </c>
      <c r="N709" s="1" t="s">
        <v>101</v>
      </c>
      <c r="Q709" s="1" t="s">
        <v>102</v>
      </c>
      <c r="Y709" s="1" t="s">
        <v>77</v>
      </c>
      <c r="Z709" s="1">
        <f>16</f>
        <v>16</v>
      </c>
      <c r="AD709" s="1">
        <f>32/1</f>
        <v>32</v>
      </c>
      <c r="AE709" s="1" t="s">
        <v>96</v>
      </c>
      <c r="AF709" s="1" t="s">
        <v>96</v>
      </c>
      <c r="AH709" s="1">
        <f>8</f>
        <v>8</v>
      </c>
      <c r="AI709" s="1">
        <f>16</f>
        <v>16</v>
      </c>
      <c r="AJ709" s="1" t="s">
        <v>81</v>
      </c>
      <c r="AL709" s="1" t="s">
        <v>98</v>
      </c>
      <c r="AM709" s="1" t="s">
        <v>99</v>
      </c>
      <c r="AN709" s="1">
        <f>16</f>
        <v>16</v>
      </c>
      <c r="AQ709" s="1" t="s">
        <v>77</v>
      </c>
      <c r="BG709" s="1" t="s">
        <v>103</v>
      </c>
      <c r="BH709" s="1" t="s">
        <v>76</v>
      </c>
      <c r="BI709" s="1">
        <f>32</f>
        <v>32</v>
      </c>
    </row>
    <row r="710" spans="1:63" x14ac:dyDescent="0.15">
      <c r="A710" s="1" t="s">
        <v>63</v>
      </c>
      <c r="B710" s="1" t="s">
        <v>64</v>
      </c>
      <c r="C710" s="1">
        <v>2019007895</v>
      </c>
      <c r="D710" s="1" t="s">
        <v>441</v>
      </c>
      <c r="E710" s="1" t="s">
        <v>85</v>
      </c>
      <c r="F710" s="1">
        <v>78</v>
      </c>
      <c r="G710" s="1" t="s">
        <v>127</v>
      </c>
      <c r="H710" s="2" t="s">
        <v>128</v>
      </c>
      <c r="I710" s="1">
        <v>190513010</v>
      </c>
      <c r="J710">
        <v>20190512</v>
      </c>
      <c r="K710" s="9" t="s">
        <v>69</v>
      </c>
      <c r="L710" s="1">
        <v>11</v>
      </c>
      <c r="M710">
        <v>20190813</v>
      </c>
      <c r="N710" s="1" t="s">
        <v>89</v>
      </c>
      <c r="Q710" s="1" t="s">
        <v>90</v>
      </c>
      <c r="W710" s="1" t="s">
        <v>98</v>
      </c>
      <c r="X710" s="1" t="s">
        <v>92</v>
      </c>
      <c r="Y710" s="1" t="s">
        <v>76</v>
      </c>
      <c r="Z710" s="1">
        <f>8</f>
        <v>8</v>
      </c>
      <c r="AA710" s="1" t="s">
        <v>92</v>
      </c>
      <c r="AB710" s="1" t="s">
        <v>91</v>
      </c>
      <c r="AC710" s="1" t="s">
        <v>95</v>
      </c>
      <c r="AD710" s="1">
        <f>16/8</f>
        <v>2</v>
      </c>
      <c r="AE710" s="1" t="s">
        <v>79</v>
      </c>
      <c r="AF710" s="1">
        <f>64/2</f>
        <v>32</v>
      </c>
      <c r="AG710" s="1">
        <f>16/8</f>
        <v>2</v>
      </c>
      <c r="AH710" s="1" t="s">
        <v>76</v>
      </c>
      <c r="AI710" s="1" t="s">
        <v>76</v>
      </c>
      <c r="AJ710" s="1" t="s">
        <v>81</v>
      </c>
      <c r="AK710" s="1" t="s">
        <v>97</v>
      </c>
      <c r="AL710" s="1" t="s">
        <v>98</v>
      </c>
      <c r="AM710" s="1" t="s">
        <v>99</v>
      </c>
      <c r="AN710" s="1">
        <f>8</f>
        <v>8</v>
      </c>
      <c r="AP710" s="1" t="s">
        <v>94</v>
      </c>
      <c r="BF710" s="1" t="s">
        <v>129</v>
      </c>
    </row>
    <row r="711" spans="1:63" x14ac:dyDescent="0.15">
      <c r="A711" s="1" t="s">
        <v>63</v>
      </c>
      <c r="B711" s="1" t="s">
        <v>64</v>
      </c>
      <c r="C711" s="1">
        <v>2019007727</v>
      </c>
      <c r="D711" s="1" t="s">
        <v>439</v>
      </c>
      <c r="E711" s="1" t="s">
        <v>85</v>
      </c>
      <c r="F711" s="1">
        <v>54</v>
      </c>
      <c r="G711" s="1" t="s">
        <v>67</v>
      </c>
      <c r="H711" s="2" t="s">
        <v>68</v>
      </c>
      <c r="I711" s="1">
        <v>190513011</v>
      </c>
      <c r="J711">
        <v>20190513</v>
      </c>
      <c r="K711" s="9" t="s">
        <v>73</v>
      </c>
      <c r="L711" s="1">
        <v>3</v>
      </c>
      <c r="M711">
        <v>20190813</v>
      </c>
      <c r="N711" s="1" t="s">
        <v>74</v>
      </c>
      <c r="Q711" s="1" t="s">
        <v>75</v>
      </c>
      <c r="Y711" s="1" t="s">
        <v>76</v>
      </c>
      <c r="Z711" s="1" t="s">
        <v>92</v>
      </c>
      <c r="AC711" s="1" t="s">
        <v>95</v>
      </c>
      <c r="AD711" s="1">
        <f>16/8</f>
        <v>2</v>
      </c>
      <c r="AE711" s="1" t="s">
        <v>96</v>
      </c>
      <c r="AF711" s="1" t="s">
        <v>96</v>
      </c>
      <c r="AG711" s="1">
        <f>16/8</f>
        <v>2</v>
      </c>
      <c r="AH711" s="1">
        <f>8</f>
        <v>8</v>
      </c>
      <c r="AI711" s="1">
        <f>8</f>
        <v>8</v>
      </c>
      <c r="AJ711" s="1" t="s">
        <v>81</v>
      </c>
      <c r="AK711" s="1" t="s">
        <v>82</v>
      </c>
      <c r="AL711" s="1">
        <f>1</f>
        <v>1</v>
      </c>
      <c r="AM711" s="1">
        <f>0.5</f>
        <v>0.5</v>
      </c>
      <c r="AN711" s="1" t="s">
        <v>92</v>
      </c>
      <c r="AP711" s="1" t="s">
        <v>81</v>
      </c>
      <c r="AQ711" s="1" t="s">
        <v>77</v>
      </c>
    </row>
    <row r="712" spans="1:63" x14ac:dyDescent="0.15">
      <c r="A712" s="1" t="s">
        <v>63</v>
      </c>
      <c r="B712" s="1" t="s">
        <v>64</v>
      </c>
      <c r="C712" s="1">
        <v>2019007893</v>
      </c>
      <c r="D712" s="1" t="s">
        <v>442</v>
      </c>
      <c r="E712" s="1" t="s">
        <v>66</v>
      </c>
      <c r="F712" s="1">
        <v>56</v>
      </c>
      <c r="G712" s="1" t="s">
        <v>127</v>
      </c>
      <c r="H712" s="2" t="s">
        <v>128</v>
      </c>
      <c r="I712" s="1">
        <v>190513014</v>
      </c>
      <c r="J712">
        <v>20190512</v>
      </c>
      <c r="K712" s="9" t="s">
        <v>69</v>
      </c>
      <c r="L712" s="1">
        <v>11</v>
      </c>
      <c r="M712">
        <v>20190813</v>
      </c>
      <c r="N712" s="1" t="s">
        <v>89</v>
      </c>
      <c r="Q712" s="1" t="s">
        <v>90</v>
      </c>
      <c r="W712" s="1" t="s">
        <v>77</v>
      </c>
      <c r="X712" s="1" t="s">
        <v>91</v>
      </c>
      <c r="Y712" s="1" t="s">
        <v>94</v>
      </c>
      <c r="Z712" s="1" t="s">
        <v>77</v>
      </c>
      <c r="AA712" s="1" t="s">
        <v>91</v>
      </c>
      <c r="AB712" s="1" t="s">
        <v>91</v>
      </c>
      <c r="AC712" s="1" t="s">
        <v>76</v>
      </c>
      <c r="AD712" s="1" t="s">
        <v>78</v>
      </c>
      <c r="AE712" s="1" t="s">
        <v>79</v>
      </c>
      <c r="AF712" s="1" t="s">
        <v>80</v>
      </c>
      <c r="AG712" s="1" t="s">
        <v>78</v>
      </c>
      <c r="AH712" s="1" t="s">
        <v>76</v>
      </c>
      <c r="AI712" s="1" t="s">
        <v>76</v>
      </c>
      <c r="AJ712" s="1" t="s">
        <v>81</v>
      </c>
      <c r="AK712" s="1" t="s">
        <v>97</v>
      </c>
      <c r="AL712" s="1">
        <f>1</f>
        <v>1</v>
      </c>
      <c r="AM712" s="1">
        <f>0.5</f>
        <v>0.5</v>
      </c>
      <c r="AN712" s="1" t="s">
        <v>81</v>
      </c>
      <c r="AP712" s="1" t="s">
        <v>81</v>
      </c>
      <c r="BF712" s="1" t="s">
        <v>129</v>
      </c>
    </row>
    <row r="713" spans="1:63" x14ac:dyDescent="0.15">
      <c r="A713" s="1" t="s">
        <v>63</v>
      </c>
      <c r="B713" s="1" t="s">
        <v>64</v>
      </c>
      <c r="C713" s="1">
        <v>2019007937</v>
      </c>
      <c r="D713" s="1" t="s">
        <v>443</v>
      </c>
      <c r="E713" s="1" t="s">
        <v>85</v>
      </c>
      <c r="F713" s="1">
        <v>78</v>
      </c>
      <c r="G713" s="1" t="s">
        <v>67</v>
      </c>
      <c r="H713" s="2" t="s">
        <v>68</v>
      </c>
      <c r="I713" s="1">
        <v>190513015</v>
      </c>
      <c r="J713">
        <v>20190513</v>
      </c>
      <c r="K713" s="9" t="s">
        <v>73</v>
      </c>
      <c r="L713" s="1">
        <v>3</v>
      </c>
      <c r="M713">
        <v>20190813</v>
      </c>
      <c r="N713" s="1" t="s">
        <v>190</v>
      </c>
      <c r="Q713" s="1" t="s">
        <v>191</v>
      </c>
      <c r="W713" s="1" t="s">
        <v>98</v>
      </c>
      <c r="X713" s="1" t="s">
        <v>92</v>
      </c>
      <c r="Y713" s="1" t="s">
        <v>76</v>
      </c>
      <c r="Z713" s="1">
        <f>8</f>
        <v>8</v>
      </c>
      <c r="AA713" s="1" t="s">
        <v>92</v>
      </c>
      <c r="AB713" s="1" t="s">
        <v>91</v>
      </c>
      <c r="AC713" s="1" t="s">
        <v>95</v>
      </c>
      <c r="AD713" s="1">
        <f>16/8</f>
        <v>2</v>
      </c>
      <c r="AE713" s="1" t="s">
        <v>79</v>
      </c>
      <c r="AF713" s="1" t="s">
        <v>80</v>
      </c>
      <c r="AG713" s="1">
        <f>16/8</f>
        <v>2</v>
      </c>
      <c r="AH713" s="1" t="s">
        <v>76</v>
      </c>
      <c r="AI713" s="1" t="s">
        <v>76</v>
      </c>
      <c r="AJ713" s="1" t="s">
        <v>81</v>
      </c>
      <c r="AK713" s="1" t="s">
        <v>97</v>
      </c>
      <c r="AL713" s="1" t="s">
        <v>98</v>
      </c>
      <c r="AM713" s="1" t="s">
        <v>99</v>
      </c>
      <c r="AN713" s="1" t="s">
        <v>81</v>
      </c>
      <c r="AO713" s="1" t="s">
        <v>92</v>
      </c>
      <c r="AP713" s="1" t="s">
        <v>94</v>
      </c>
    </row>
    <row r="714" spans="1:63" x14ac:dyDescent="0.15">
      <c r="A714" s="1" t="s">
        <v>63</v>
      </c>
      <c r="B714" s="1" t="s">
        <v>64</v>
      </c>
      <c r="C714" s="1">
        <v>2019007945</v>
      </c>
      <c r="D714" s="1" t="s">
        <v>444</v>
      </c>
      <c r="E714" s="1" t="s">
        <v>85</v>
      </c>
      <c r="F714" s="1">
        <v>3</v>
      </c>
      <c r="G714" s="1" t="s">
        <v>153</v>
      </c>
      <c r="H714" s="2" t="s">
        <v>154</v>
      </c>
      <c r="I714" s="1">
        <v>190513022</v>
      </c>
      <c r="J714">
        <v>20190513</v>
      </c>
      <c r="K714" s="9" t="s">
        <v>73</v>
      </c>
      <c r="L714" s="1">
        <v>3</v>
      </c>
      <c r="M714">
        <v>20190813</v>
      </c>
      <c r="N714" s="1" t="s">
        <v>167</v>
      </c>
      <c r="Q714" s="1" t="s">
        <v>168</v>
      </c>
      <c r="X714" s="1" t="s">
        <v>99</v>
      </c>
      <c r="AC714" s="1">
        <f>2</f>
        <v>2</v>
      </c>
      <c r="AH714" s="1" t="s">
        <v>122</v>
      </c>
      <c r="AK714" s="1" t="s">
        <v>97</v>
      </c>
      <c r="AL714" s="1">
        <f>2</f>
        <v>2</v>
      </c>
      <c r="AR714" s="1" t="s">
        <v>98</v>
      </c>
      <c r="AS714" s="1" t="s">
        <v>136</v>
      </c>
      <c r="AT714" s="1" t="s">
        <v>94</v>
      </c>
      <c r="AU714" s="1" t="s">
        <v>76</v>
      </c>
      <c r="AW714" s="1">
        <f>32</f>
        <v>32</v>
      </c>
      <c r="AX714" s="1">
        <f>2</f>
        <v>2</v>
      </c>
      <c r="AZ714" s="1" t="s">
        <v>77</v>
      </c>
      <c r="BJ714" s="1">
        <f>2/1</f>
        <v>2</v>
      </c>
    </row>
    <row r="715" spans="1:63" x14ac:dyDescent="0.15">
      <c r="A715" s="1" t="s">
        <v>63</v>
      </c>
      <c r="B715" s="1" t="s">
        <v>64</v>
      </c>
      <c r="C715" s="1">
        <v>2019007031</v>
      </c>
      <c r="D715" s="1" t="s">
        <v>293</v>
      </c>
      <c r="E715" s="1" t="s">
        <v>85</v>
      </c>
      <c r="F715" s="1">
        <v>90</v>
      </c>
      <c r="G715" s="1" t="s">
        <v>67</v>
      </c>
      <c r="H715" s="2" t="s">
        <v>68</v>
      </c>
      <c r="I715" s="1">
        <v>190513307</v>
      </c>
      <c r="J715">
        <v>20190513</v>
      </c>
      <c r="K715" s="9" t="s">
        <v>88</v>
      </c>
      <c r="L715" s="1">
        <v>12</v>
      </c>
      <c r="M715">
        <v>20190813</v>
      </c>
      <c r="N715" s="1" t="s">
        <v>160</v>
      </c>
      <c r="Q715" s="1" t="s">
        <v>161</v>
      </c>
      <c r="AA715" s="1">
        <f>2</f>
        <v>2</v>
      </c>
      <c r="AS715" s="1">
        <f>4</f>
        <v>4</v>
      </c>
      <c r="AT715" s="1">
        <f>8</f>
        <v>8</v>
      </c>
      <c r="AU715" s="1" t="s">
        <v>76</v>
      </c>
      <c r="AX715" s="1">
        <f>4</f>
        <v>4</v>
      </c>
      <c r="AZ715" s="1" t="s">
        <v>77</v>
      </c>
      <c r="BB715" s="1" t="s">
        <v>76</v>
      </c>
      <c r="BD715" s="1" t="s">
        <v>162</v>
      </c>
      <c r="BE715" s="1" t="s">
        <v>163</v>
      </c>
    </row>
    <row r="716" spans="1:63" x14ac:dyDescent="0.15">
      <c r="A716" s="1" t="s">
        <v>63</v>
      </c>
      <c r="B716" s="1" t="s">
        <v>64</v>
      </c>
      <c r="C716" s="1">
        <v>2019007031</v>
      </c>
      <c r="D716" s="1" t="s">
        <v>293</v>
      </c>
      <c r="E716" s="1" t="s">
        <v>85</v>
      </c>
      <c r="F716" s="1">
        <v>90</v>
      </c>
      <c r="G716" s="1" t="s">
        <v>67</v>
      </c>
      <c r="H716" s="2" t="s">
        <v>68</v>
      </c>
      <c r="I716" s="1">
        <v>190513310</v>
      </c>
      <c r="J716">
        <v>20190513</v>
      </c>
      <c r="K716" s="9" t="s">
        <v>88</v>
      </c>
      <c r="L716" s="1">
        <v>12</v>
      </c>
      <c r="M716">
        <v>20190813</v>
      </c>
      <c r="N716" s="1" t="s">
        <v>74</v>
      </c>
      <c r="Q716" s="1" t="s">
        <v>75</v>
      </c>
      <c r="Y716" s="1" t="s">
        <v>94</v>
      </c>
      <c r="Z716" s="1" t="s">
        <v>92</v>
      </c>
      <c r="AC716" s="1" t="s">
        <v>95</v>
      </c>
      <c r="AD716" s="1" t="s">
        <v>113</v>
      </c>
      <c r="AE716" s="1" t="s">
        <v>96</v>
      </c>
      <c r="AF716" s="1" t="s">
        <v>96</v>
      </c>
      <c r="AG716" s="1" t="s">
        <v>113</v>
      </c>
      <c r="AH716" s="1" t="s">
        <v>94</v>
      </c>
      <c r="AI716" s="1" t="s">
        <v>94</v>
      </c>
      <c r="AJ716" s="1" t="s">
        <v>95</v>
      </c>
      <c r="AK716" s="1" t="s">
        <v>82</v>
      </c>
      <c r="AL716" s="1" t="s">
        <v>98</v>
      </c>
      <c r="AM716" s="1" t="s">
        <v>99</v>
      </c>
      <c r="AN716" s="1" t="s">
        <v>92</v>
      </c>
      <c r="AP716" s="1" t="s">
        <v>81</v>
      </c>
      <c r="AQ716" s="1" t="s">
        <v>77</v>
      </c>
    </row>
    <row r="717" spans="1:63" x14ac:dyDescent="0.15">
      <c r="A717" s="1" t="s">
        <v>63</v>
      </c>
      <c r="B717" s="1" t="s">
        <v>64</v>
      </c>
      <c r="C717" s="1">
        <v>2019007727</v>
      </c>
      <c r="D717" s="1" t="s">
        <v>439</v>
      </c>
      <c r="E717" s="1" t="s">
        <v>85</v>
      </c>
      <c r="F717" s="1">
        <v>54</v>
      </c>
      <c r="G717" s="1" t="s">
        <v>67</v>
      </c>
      <c r="H717" s="2" t="s">
        <v>68</v>
      </c>
      <c r="I717" s="1">
        <v>190514002</v>
      </c>
      <c r="J717">
        <v>20190514</v>
      </c>
      <c r="K717" s="9" t="s">
        <v>73</v>
      </c>
      <c r="L717" s="1">
        <v>3</v>
      </c>
      <c r="M717">
        <v>20190813</v>
      </c>
      <c r="N717" s="1" t="s">
        <v>74</v>
      </c>
      <c r="Q717" s="1" t="s">
        <v>75</v>
      </c>
      <c r="Y717" s="1" t="s">
        <v>76</v>
      </c>
      <c r="Z717" s="1" t="s">
        <v>92</v>
      </c>
      <c r="AC717" s="1" t="s">
        <v>95</v>
      </c>
      <c r="AD717" s="1">
        <f>16/8</f>
        <v>2</v>
      </c>
      <c r="AE717" s="1" t="s">
        <v>96</v>
      </c>
      <c r="AF717" s="1" t="s">
        <v>96</v>
      </c>
      <c r="AG717" s="1">
        <f>16/8</f>
        <v>2</v>
      </c>
      <c r="AH717" s="1">
        <f>8</f>
        <v>8</v>
      </c>
      <c r="AI717" s="1">
        <f>8</f>
        <v>8</v>
      </c>
      <c r="AJ717" s="1" t="s">
        <v>81</v>
      </c>
      <c r="AK717" s="1" t="s">
        <v>82</v>
      </c>
      <c r="AL717" s="1">
        <f>1</f>
        <v>1</v>
      </c>
      <c r="AM717" s="1">
        <f>0.5</f>
        <v>0.5</v>
      </c>
      <c r="AN717" s="1" t="s">
        <v>92</v>
      </c>
      <c r="AP717" s="1" t="s">
        <v>81</v>
      </c>
      <c r="AQ717" s="1" t="s">
        <v>77</v>
      </c>
    </row>
    <row r="718" spans="1:63" x14ac:dyDescent="0.15">
      <c r="A718" s="1" t="s">
        <v>63</v>
      </c>
      <c r="B718" s="1" t="s">
        <v>64</v>
      </c>
      <c r="C718" s="1">
        <v>2019008004</v>
      </c>
      <c r="D718" s="1" t="s">
        <v>445</v>
      </c>
      <c r="E718" s="1" t="s">
        <v>85</v>
      </c>
      <c r="F718" s="1">
        <v>74</v>
      </c>
      <c r="G718" s="1" t="s">
        <v>67</v>
      </c>
      <c r="H718" s="2" t="s">
        <v>68</v>
      </c>
      <c r="I718" s="1">
        <v>190514008</v>
      </c>
      <c r="J718">
        <v>20190514</v>
      </c>
      <c r="K718" s="9" t="s">
        <v>73</v>
      </c>
      <c r="L718" s="1">
        <v>3</v>
      </c>
      <c r="M718">
        <v>20190813</v>
      </c>
      <c r="N718" s="1" t="s">
        <v>446</v>
      </c>
      <c r="Q718" s="1" t="s">
        <v>447</v>
      </c>
      <c r="W718" s="1" t="s">
        <v>98</v>
      </c>
      <c r="X718" s="1" t="s">
        <v>92</v>
      </c>
      <c r="Y718" s="1" t="s">
        <v>76</v>
      </c>
      <c r="Z718" s="1" t="s">
        <v>77</v>
      </c>
      <c r="AA718" s="1" t="s">
        <v>92</v>
      </c>
      <c r="AB718" s="1" t="s">
        <v>92</v>
      </c>
      <c r="AC718" s="1" t="s">
        <v>76</v>
      </c>
      <c r="AD718" s="1" t="s">
        <v>78</v>
      </c>
      <c r="AE718" s="1" t="s">
        <v>79</v>
      </c>
      <c r="AF718" s="1" t="s">
        <v>80</v>
      </c>
      <c r="AG718" s="1">
        <f>32/1</f>
        <v>32</v>
      </c>
      <c r="AH718" s="1" t="s">
        <v>76</v>
      </c>
      <c r="AI718" s="1" t="s">
        <v>76</v>
      </c>
      <c r="AJ718" s="1" t="s">
        <v>81</v>
      </c>
      <c r="AK718" s="1" t="s">
        <v>82</v>
      </c>
      <c r="AL718" s="1" t="s">
        <v>83</v>
      </c>
      <c r="AM718" s="1" t="s">
        <v>114</v>
      </c>
      <c r="AN718" s="1" t="s">
        <v>81</v>
      </c>
      <c r="AO718" s="1" t="s">
        <v>91</v>
      </c>
      <c r="AP718" s="1" t="s">
        <v>81</v>
      </c>
    </row>
    <row r="719" spans="1:63" x14ac:dyDescent="0.15">
      <c r="A719" s="1" t="s">
        <v>63</v>
      </c>
      <c r="B719" s="1" t="s">
        <v>64</v>
      </c>
      <c r="C719" s="1">
        <v>2019007401</v>
      </c>
      <c r="D719" s="1" t="s">
        <v>448</v>
      </c>
      <c r="E719" s="1" t="s">
        <v>66</v>
      </c>
      <c r="F719" s="1">
        <v>39</v>
      </c>
      <c r="G719" s="1" t="s">
        <v>127</v>
      </c>
      <c r="H719" s="2" t="s">
        <v>128</v>
      </c>
      <c r="I719" s="1">
        <v>190514013</v>
      </c>
      <c r="J719">
        <v>20190514</v>
      </c>
      <c r="K719" s="9" t="s">
        <v>69</v>
      </c>
      <c r="L719" s="1">
        <v>11</v>
      </c>
      <c r="M719">
        <v>20190813</v>
      </c>
      <c r="N719" s="1" t="s">
        <v>186</v>
      </c>
      <c r="Q719" s="1" t="s">
        <v>187</v>
      </c>
      <c r="BK719" s="1" t="s">
        <v>76</v>
      </c>
    </row>
    <row r="720" spans="1:63" x14ac:dyDescent="0.15">
      <c r="A720" s="1" t="s">
        <v>63</v>
      </c>
      <c r="B720" s="1" t="s">
        <v>64</v>
      </c>
      <c r="C720" s="1">
        <v>2019005387</v>
      </c>
      <c r="D720" s="1" t="s">
        <v>449</v>
      </c>
      <c r="E720" s="1" t="s">
        <v>66</v>
      </c>
      <c r="F720" s="1">
        <v>51</v>
      </c>
      <c r="G720" s="1" t="s">
        <v>86</v>
      </c>
      <c r="H720" s="6" t="s">
        <v>87</v>
      </c>
      <c r="I720" s="1">
        <v>190514014</v>
      </c>
      <c r="J720">
        <v>20190513</v>
      </c>
      <c r="K720" s="9" t="s">
        <v>73</v>
      </c>
      <c r="L720" s="1">
        <v>3</v>
      </c>
      <c r="M720">
        <v>20190813</v>
      </c>
      <c r="N720" s="1" t="s">
        <v>111</v>
      </c>
      <c r="Q720" s="1" t="s">
        <v>112</v>
      </c>
      <c r="W720" s="1" t="s">
        <v>98</v>
      </c>
      <c r="X720" s="1" t="s">
        <v>92</v>
      </c>
      <c r="Y720" s="1" t="s">
        <v>94</v>
      </c>
      <c r="Z720" s="1">
        <f>16</f>
        <v>16</v>
      </c>
      <c r="AA720" s="1" t="s">
        <v>92</v>
      </c>
      <c r="AB720" s="1" t="s">
        <v>91</v>
      </c>
      <c r="AC720" s="1" t="s">
        <v>95</v>
      </c>
      <c r="AD720" s="1">
        <f>16/8</f>
        <v>2</v>
      </c>
      <c r="AE720" s="1" t="s">
        <v>79</v>
      </c>
      <c r="AF720" s="1" t="s">
        <v>96</v>
      </c>
      <c r="AG720" s="1">
        <f>32/1</f>
        <v>32</v>
      </c>
      <c r="AH720" s="1" t="s">
        <v>76</v>
      </c>
      <c r="AI720" s="1" t="s">
        <v>76</v>
      </c>
      <c r="AJ720" s="1" t="s">
        <v>81</v>
      </c>
      <c r="AK720" s="1" t="s">
        <v>97</v>
      </c>
      <c r="AL720" s="1">
        <f>1</f>
        <v>1</v>
      </c>
      <c r="AM720" s="1">
        <f>0.5</f>
        <v>0.5</v>
      </c>
      <c r="AN720" s="1" t="s">
        <v>81</v>
      </c>
      <c r="AO720" s="1" t="s">
        <v>91</v>
      </c>
      <c r="AP720" s="1" t="s">
        <v>81</v>
      </c>
    </row>
    <row r="721" spans="1:62" x14ac:dyDescent="0.15">
      <c r="A721" s="1" t="s">
        <v>63</v>
      </c>
      <c r="B721" s="1" t="s">
        <v>64</v>
      </c>
      <c r="C721" s="1">
        <v>2019008044</v>
      </c>
      <c r="D721" s="1" t="s">
        <v>450</v>
      </c>
      <c r="E721" s="1" t="s">
        <v>85</v>
      </c>
      <c r="F721" s="1">
        <v>83</v>
      </c>
      <c r="G721" s="1" t="s">
        <v>67</v>
      </c>
      <c r="H721" s="2" t="s">
        <v>68</v>
      </c>
      <c r="I721" s="1">
        <v>190514018</v>
      </c>
      <c r="J721">
        <v>20190514</v>
      </c>
      <c r="K721" s="9" t="s">
        <v>73</v>
      </c>
      <c r="L721" s="1">
        <v>3</v>
      </c>
      <c r="M721">
        <v>20190813</v>
      </c>
      <c r="N721" s="1" t="s">
        <v>74</v>
      </c>
      <c r="Q721" s="1" t="s">
        <v>75</v>
      </c>
      <c r="Y721" s="1" t="s">
        <v>94</v>
      </c>
      <c r="Z721" s="1" t="s">
        <v>92</v>
      </c>
      <c r="AC721" s="1" t="s">
        <v>95</v>
      </c>
      <c r="AD721" s="1">
        <f>32/1</f>
        <v>32</v>
      </c>
      <c r="AE721" s="1" t="s">
        <v>96</v>
      </c>
      <c r="AF721" s="1" t="s">
        <v>96</v>
      </c>
      <c r="AG721" s="1">
        <f>32/1</f>
        <v>32</v>
      </c>
      <c r="AH721" s="1" t="s">
        <v>94</v>
      </c>
      <c r="AI721" s="1" t="s">
        <v>94</v>
      </c>
      <c r="AJ721" s="1" t="s">
        <v>95</v>
      </c>
      <c r="AK721" s="1">
        <f>2/38</f>
        <v>5.2631578947368418E-2</v>
      </c>
      <c r="AL721" s="1" t="s">
        <v>98</v>
      </c>
      <c r="AM721" s="1" t="s">
        <v>99</v>
      </c>
      <c r="AN721" s="1" t="s">
        <v>92</v>
      </c>
      <c r="AP721" s="1" t="s">
        <v>81</v>
      </c>
      <c r="AQ721" s="1" t="s">
        <v>77</v>
      </c>
    </row>
    <row r="722" spans="1:62" x14ac:dyDescent="0.15">
      <c r="A722" s="1" t="s">
        <v>63</v>
      </c>
      <c r="B722" s="1" t="s">
        <v>64</v>
      </c>
      <c r="C722" s="1">
        <v>2019007999</v>
      </c>
      <c r="D722" s="1" t="s">
        <v>123</v>
      </c>
      <c r="E722" s="1" t="s">
        <v>85</v>
      </c>
      <c r="F722" s="1">
        <v>63</v>
      </c>
      <c r="G722" s="1" t="s">
        <v>117</v>
      </c>
      <c r="H722" s="6" t="s">
        <v>118</v>
      </c>
      <c r="I722" s="1">
        <v>190514021</v>
      </c>
      <c r="J722">
        <v>20190514</v>
      </c>
      <c r="K722" s="9" t="s">
        <v>73</v>
      </c>
      <c r="L722" s="1">
        <v>3</v>
      </c>
      <c r="M722">
        <v>20190813</v>
      </c>
      <c r="N722" s="1" t="s">
        <v>167</v>
      </c>
      <c r="Q722" s="1" t="s">
        <v>168</v>
      </c>
      <c r="X722" s="1" t="s">
        <v>99</v>
      </c>
      <c r="AC722" s="1" t="s">
        <v>136</v>
      </c>
      <c r="AH722" s="1" t="s">
        <v>122</v>
      </c>
      <c r="AK722" s="1">
        <f>2/38</f>
        <v>5.2631578947368418E-2</v>
      </c>
      <c r="AL722" s="1">
        <f>2</f>
        <v>2</v>
      </c>
      <c r="AR722" s="1" t="s">
        <v>98</v>
      </c>
      <c r="AS722" s="1" t="s">
        <v>136</v>
      </c>
      <c r="AT722" s="1" t="s">
        <v>94</v>
      </c>
      <c r="AU722" s="1" t="s">
        <v>76</v>
      </c>
      <c r="AW722" s="1">
        <f>32</f>
        <v>32</v>
      </c>
      <c r="AX722" s="1">
        <f>2</f>
        <v>2</v>
      </c>
      <c r="AZ722" s="1" t="s">
        <v>77</v>
      </c>
      <c r="BJ722" s="1" t="s">
        <v>175</v>
      </c>
    </row>
    <row r="723" spans="1:62" x14ac:dyDescent="0.15">
      <c r="A723" s="1" t="s">
        <v>63</v>
      </c>
      <c r="B723" s="1" t="s">
        <v>64</v>
      </c>
      <c r="C723" s="1">
        <v>2019007999</v>
      </c>
      <c r="D723" s="1" t="s">
        <v>123</v>
      </c>
      <c r="E723" s="1" t="s">
        <v>85</v>
      </c>
      <c r="F723" s="1">
        <v>63</v>
      </c>
      <c r="G723" s="1" t="s">
        <v>117</v>
      </c>
      <c r="H723" s="6" t="s">
        <v>118</v>
      </c>
      <c r="I723" s="1">
        <v>190514021</v>
      </c>
      <c r="J723">
        <v>20190514</v>
      </c>
      <c r="K723" s="9" t="s">
        <v>73</v>
      </c>
      <c r="L723" s="1">
        <v>3</v>
      </c>
      <c r="M723">
        <v>20190813</v>
      </c>
      <c r="N723" s="1" t="s">
        <v>111</v>
      </c>
      <c r="Q723" s="1" t="s">
        <v>112</v>
      </c>
      <c r="W723" s="1" t="s">
        <v>98</v>
      </c>
      <c r="X723" s="1" t="s">
        <v>92</v>
      </c>
      <c r="Y723" s="1" t="s">
        <v>76</v>
      </c>
      <c r="Z723" s="1" t="s">
        <v>92</v>
      </c>
      <c r="AA723" s="1" t="s">
        <v>92</v>
      </c>
      <c r="AB723" s="1" t="s">
        <v>91</v>
      </c>
      <c r="AC723" s="1" t="s">
        <v>95</v>
      </c>
      <c r="AD723" s="1">
        <f>16/8</f>
        <v>2</v>
      </c>
      <c r="AE723" s="1">
        <f>16/4</f>
        <v>4</v>
      </c>
      <c r="AF723" s="1" t="s">
        <v>96</v>
      </c>
      <c r="AG723" s="1">
        <f>32/1</f>
        <v>32</v>
      </c>
      <c r="AH723" s="1" t="s">
        <v>76</v>
      </c>
      <c r="AI723" s="1" t="s">
        <v>76</v>
      </c>
      <c r="AJ723" s="1" t="s">
        <v>81</v>
      </c>
      <c r="AK723" s="1" t="s">
        <v>82</v>
      </c>
      <c r="AL723" s="1">
        <f>2</f>
        <v>2</v>
      </c>
      <c r="AM723" s="1" t="s">
        <v>99</v>
      </c>
      <c r="AN723" s="1" t="s">
        <v>92</v>
      </c>
      <c r="AO723" s="1" t="s">
        <v>92</v>
      </c>
      <c r="AP723" s="1" t="s">
        <v>94</v>
      </c>
    </row>
    <row r="724" spans="1:62" x14ac:dyDescent="0.15">
      <c r="A724" s="1" t="s">
        <v>63</v>
      </c>
      <c r="B724" s="1" t="s">
        <v>64</v>
      </c>
      <c r="C724" s="1">
        <v>2019008034</v>
      </c>
      <c r="D724" s="1" t="s">
        <v>451</v>
      </c>
      <c r="E724" s="1" t="s">
        <v>85</v>
      </c>
      <c r="F724" s="1">
        <v>62</v>
      </c>
      <c r="G724" s="1" t="s">
        <v>127</v>
      </c>
      <c r="H724" s="2" t="s">
        <v>128</v>
      </c>
      <c r="I724" s="1">
        <v>190514023</v>
      </c>
      <c r="J724">
        <v>20190514</v>
      </c>
      <c r="K724" s="9" t="s">
        <v>69</v>
      </c>
      <c r="L724" s="1">
        <v>11</v>
      </c>
      <c r="M724">
        <v>20190813</v>
      </c>
      <c r="N724" s="1" t="s">
        <v>89</v>
      </c>
      <c r="Q724" s="1" t="s">
        <v>90</v>
      </c>
      <c r="W724" s="1" t="s">
        <v>98</v>
      </c>
      <c r="X724" s="1" t="s">
        <v>92</v>
      </c>
      <c r="Y724" s="1" t="s">
        <v>76</v>
      </c>
      <c r="Z724" s="1" t="s">
        <v>92</v>
      </c>
      <c r="AA724" s="1" t="s">
        <v>92</v>
      </c>
      <c r="AB724" s="1" t="s">
        <v>91</v>
      </c>
      <c r="AC724" s="1" t="s">
        <v>95</v>
      </c>
      <c r="AD724" s="1" t="s">
        <v>113</v>
      </c>
      <c r="AE724" s="1" t="s">
        <v>79</v>
      </c>
      <c r="AF724" s="1" t="s">
        <v>96</v>
      </c>
      <c r="AG724" s="1" t="s">
        <v>113</v>
      </c>
      <c r="AH724" s="1" t="s">
        <v>76</v>
      </c>
      <c r="AI724" s="1" t="s">
        <v>76</v>
      </c>
      <c r="AJ724" s="1" t="s">
        <v>81</v>
      </c>
      <c r="AK724" s="1" t="s">
        <v>82</v>
      </c>
      <c r="AL724" s="1" t="s">
        <v>98</v>
      </c>
      <c r="AM724" s="1" t="s">
        <v>99</v>
      </c>
      <c r="AN724" s="1">
        <f>16</f>
        <v>16</v>
      </c>
      <c r="AP724" s="1" t="s">
        <v>81</v>
      </c>
      <c r="BF724" s="1" t="s">
        <v>129</v>
      </c>
    </row>
    <row r="725" spans="1:62" x14ac:dyDescent="0.15">
      <c r="A725" s="1" t="s">
        <v>63</v>
      </c>
      <c r="B725" s="1" t="s">
        <v>64</v>
      </c>
      <c r="C725" s="1">
        <v>2019008058</v>
      </c>
      <c r="D725" s="1" t="s">
        <v>452</v>
      </c>
      <c r="E725" s="1" t="s">
        <v>85</v>
      </c>
      <c r="F725" s="1">
        <v>51</v>
      </c>
      <c r="G725" s="1" t="s">
        <v>86</v>
      </c>
      <c r="H725" s="6" t="s">
        <v>87</v>
      </c>
      <c r="I725" s="1">
        <v>190514024</v>
      </c>
      <c r="J725">
        <v>20190514</v>
      </c>
      <c r="K725" s="9" t="s">
        <v>73</v>
      </c>
      <c r="L725" s="1">
        <v>3</v>
      </c>
      <c r="M725">
        <v>20190813</v>
      </c>
      <c r="N725" s="1" t="s">
        <v>111</v>
      </c>
      <c r="Q725" s="1" t="s">
        <v>112</v>
      </c>
      <c r="W725" s="1" t="s">
        <v>77</v>
      </c>
      <c r="X725" s="1" t="s">
        <v>91</v>
      </c>
      <c r="Y725" s="1" t="s">
        <v>76</v>
      </c>
      <c r="Z725" s="1" t="s">
        <v>77</v>
      </c>
      <c r="AA725" s="1" t="s">
        <v>92</v>
      </c>
      <c r="AB725" s="1" t="s">
        <v>91</v>
      </c>
      <c r="AC725" s="1" t="s">
        <v>76</v>
      </c>
      <c r="AD725" s="1" t="s">
        <v>78</v>
      </c>
      <c r="AE725" s="1" t="s">
        <v>79</v>
      </c>
      <c r="AF725" s="1" t="s">
        <v>80</v>
      </c>
      <c r="AG725" s="1" t="s">
        <v>78</v>
      </c>
      <c r="AH725" s="1" t="s">
        <v>76</v>
      </c>
      <c r="AI725" s="1" t="s">
        <v>76</v>
      </c>
      <c r="AJ725" s="1" t="s">
        <v>81</v>
      </c>
      <c r="AK725" s="1" t="s">
        <v>82</v>
      </c>
      <c r="AL725" s="1" t="s">
        <v>83</v>
      </c>
      <c r="AM725" s="1" t="s">
        <v>114</v>
      </c>
      <c r="AN725" s="1" t="s">
        <v>81</v>
      </c>
      <c r="AO725" s="1" t="s">
        <v>91</v>
      </c>
      <c r="AP725" s="1" t="s">
        <v>81</v>
      </c>
    </row>
    <row r="726" spans="1:62" x14ac:dyDescent="0.15">
      <c r="A726" s="1" t="s">
        <v>63</v>
      </c>
      <c r="B726" s="1" t="s">
        <v>64</v>
      </c>
      <c r="C726" s="1">
        <v>2019008044</v>
      </c>
      <c r="D726" s="1" t="s">
        <v>450</v>
      </c>
      <c r="E726" s="1" t="s">
        <v>85</v>
      </c>
      <c r="F726" s="1">
        <v>83</v>
      </c>
      <c r="G726" s="1" t="s">
        <v>67</v>
      </c>
      <c r="H726" s="2" t="s">
        <v>68</v>
      </c>
      <c r="I726" s="1">
        <v>190515001</v>
      </c>
      <c r="J726">
        <v>20190515</v>
      </c>
      <c r="K726" s="9" t="s">
        <v>73</v>
      </c>
      <c r="L726" s="1">
        <v>3</v>
      </c>
      <c r="M726">
        <v>20190813</v>
      </c>
      <c r="N726" s="1" t="s">
        <v>74</v>
      </c>
      <c r="Q726" s="1" t="s">
        <v>75</v>
      </c>
      <c r="Y726" s="1" t="s">
        <v>94</v>
      </c>
      <c r="Z726" s="1" t="s">
        <v>92</v>
      </c>
      <c r="AC726" s="1" t="s">
        <v>95</v>
      </c>
      <c r="AD726" s="1">
        <f>32/1</f>
        <v>32</v>
      </c>
      <c r="AE726" s="1" t="s">
        <v>96</v>
      </c>
      <c r="AF726" s="1" t="s">
        <v>96</v>
      </c>
      <c r="AG726" s="1">
        <f>32/1</f>
        <v>32</v>
      </c>
      <c r="AH726" s="1" t="s">
        <v>94</v>
      </c>
      <c r="AI726" s="1" t="s">
        <v>94</v>
      </c>
      <c r="AJ726" s="1" t="s">
        <v>95</v>
      </c>
      <c r="AK726" s="1" t="s">
        <v>82</v>
      </c>
      <c r="AL726" s="1">
        <f>4</f>
        <v>4</v>
      </c>
      <c r="AM726" s="1" t="s">
        <v>99</v>
      </c>
      <c r="AN726" s="1" t="s">
        <v>92</v>
      </c>
      <c r="AP726" s="1" t="s">
        <v>81</v>
      </c>
      <c r="AQ726" s="1" t="s">
        <v>77</v>
      </c>
    </row>
    <row r="727" spans="1:62" x14ac:dyDescent="0.15">
      <c r="A727" s="1" t="s">
        <v>63</v>
      </c>
      <c r="B727" s="1" t="s">
        <v>64</v>
      </c>
      <c r="C727" s="1">
        <v>2019007937</v>
      </c>
      <c r="D727" s="1" t="s">
        <v>443</v>
      </c>
      <c r="E727" s="1" t="s">
        <v>85</v>
      </c>
      <c r="F727" s="1">
        <v>78</v>
      </c>
      <c r="G727" s="1" t="s">
        <v>67</v>
      </c>
      <c r="H727" s="2" t="s">
        <v>68</v>
      </c>
      <c r="I727" s="1">
        <v>190515004</v>
      </c>
      <c r="J727">
        <v>20190515</v>
      </c>
      <c r="K727" s="9" t="s">
        <v>73</v>
      </c>
      <c r="L727" s="1">
        <v>3</v>
      </c>
      <c r="M727">
        <v>20190813</v>
      </c>
      <c r="N727" s="1" t="s">
        <v>74</v>
      </c>
      <c r="Q727" s="1" t="s">
        <v>75</v>
      </c>
      <c r="Y727" s="1" t="s">
        <v>94</v>
      </c>
      <c r="Z727" s="1">
        <f>16</f>
        <v>16</v>
      </c>
      <c r="AC727" s="1" t="s">
        <v>95</v>
      </c>
      <c r="AD727" s="1">
        <f>32/1</f>
        <v>32</v>
      </c>
      <c r="AE727" s="1" t="s">
        <v>96</v>
      </c>
      <c r="AF727" s="1" t="s">
        <v>96</v>
      </c>
      <c r="AG727" s="1">
        <f>32/1</f>
        <v>32</v>
      </c>
      <c r="AH727" s="1">
        <f>8</f>
        <v>8</v>
      </c>
      <c r="AI727" s="1">
        <f>4</f>
        <v>4</v>
      </c>
      <c r="AJ727" s="1" t="s">
        <v>95</v>
      </c>
      <c r="AK727" s="1" t="s">
        <v>97</v>
      </c>
      <c r="AL727" s="1" t="s">
        <v>98</v>
      </c>
      <c r="AM727" s="1" t="s">
        <v>99</v>
      </c>
      <c r="AN727" s="1" t="s">
        <v>92</v>
      </c>
      <c r="AP727" s="1" t="s">
        <v>81</v>
      </c>
      <c r="AQ727" s="1" t="s">
        <v>77</v>
      </c>
    </row>
    <row r="728" spans="1:62" x14ac:dyDescent="0.15">
      <c r="A728" s="1" t="s">
        <v>63</v>
      </c>
      <c r="B728" s="1" t="s">
        <v>64</v>
      </c>
      <c r="C728" s="1">
        <v>2019007031</v>
      </c>
      <c r="D728" s="1" t="s">
        <v>293</v>
      </c>
      <c r="E728" s="1" t="s">
        <v>85</v>
      </c>
      <c r="F728" s="1">
        <v>90</v>
      </c>
      <c r="G728" s="1" t="s">
        <v>67</v>
      </c>
      <c r="H728" s="2" t="s">
        <v>68</v>
      </c>
      <c r="I728" s="1">
        <v>190515006</v>
      </c>
      <c r="J728">
        <v>20190515</v>
      </c>
      <c r="K728" s="9" t="s">
        <v>73</v>
      </c>
      <c r="L728" s="1">
        <v>3</v>
      </c>
      <c r="M728">
        <v>20190813</v>
      </c>
      <c r="N728" s="1" t="s">
        <v>167</v>
      </c>
      <c r="Q728" s="1" t="s">
        <v>168</v>
      </c>
      <c r="X728" s="1" t="s">
        <v>99</v>
      </c>
      <c r="AC728" s="1">
        <f>1</f>
        <v>1</v>
      </c>
      <c r="AH728" s="1">
        <f>0.5</f>
        <v>0.5</v>
      </c>
      <c r="AK728" s="1" t="s">
        <v>97</v>
      </c>
      <c r="AL728" s="1">
        <f>2</f>
        <v>2</v>
      </c>
      <c r="AR728" s="1" t="s">
        <v>98</v>
      </c>
      <c r="AS728" s="1" t="s">
        <v>136</v>
      </c>
      <c r="AT728" s="1" t="s">
        <v>94</v>
      </c>
      <c r="AU728" s="1" t="s">
        <v>76</v>
      </c>
      <c r="AW728" s="1">
        <f>32</f>
        <v>32</v>
      </c>
      <c r="AX728" s="1">
        <f>2</f>
        <v>2</v>
      </c>
      <c r="AZ728" s="1" t="s">
        <v>77</v>
      </c>
      <c r="BJ728" s="1">
        <f>2/1</f>
        <v>2</v>
      </c>
    </row>
    <row r="729" spans="1:62" x14ac:dyDescent="0.15">
      <c r="A729" s="1" t="s">
        <v>63</v>
      </c>
      <c r="B729" s="1" t="s">
        <v>64</v>
      </c>
      <c r="C729" s="1">
        <v>2019007031</v>
      </c>
      <c r="D729" s="1" t="s">
        <v>293</v>
      </c>
      <c r="E729" s="1" t="s">
        <v>85</v>
      </c>
      <c r="F729" s="1">
        <v>90</v>
      </c>
      <c r="G729" s="1" t="s">
        <v>67</v>
      </c>
      <c r="H729" s="2" t="s">
        <v>68</v>
      </c>
      <c r="I729" s="1">
        <v>190515006</v>
      </c>
      <c r="J729">
        <v>20190515</v>
      </c>
      <c r="K729" s="9" t="s">
        <v>73</v>
      </c>
      <c r="L729" s="1">
        <v>3</v>
      </c>
      <c r="M729">
        <v>20190813</v>
      </c>
      <c r="N729" s="1" t="s">
        <v>101</v>
      </c>
      <c r="Q729" s="1" t="s">
        <v>102</v>
      </c>
      <c r="Y729" s="1" t="s">
        <v>77</v>
      </c>
      <c r="Z729" s="1">
        <f>4</f>
        <v>4</v>
      </c>
      <c r="AD729" s="1" t="s">
        <v>105</v>
      </c>
      <c r="AE729" s="1" t="s">
        <v>106</v>
      </c>
      <c r="AF729" s="1" t="s">
        <v>119</v>
      </c>
      <c r="AH729" s="1" t="s">
        <v>76</v>
      </c>
      <c r="AI729" s="1">
        <f>2</f>
        <v>2</v>
      </c>
      <c r="AJ729" s="1" t="s">
        <v>81</v>
      </c>
      <c r="AL729" s="1">
        <f>1</f>
        <v>1</v>
      </c>
      <c r="AM729" s="1" t="s">
        <v>122</v>
      </c>
      <c r="AN729" s="1">
        <f>2</f>
        <v>2</v>
      </c>
      <c r="AQ729" s="1" t="s">
        <v>77</v>
      </c>
      <c r="BG729" s="1" t="s">
        <v>91</v>
      </c>
      <c r="BH729" s="1" t="s">
        <v>76</v>
      </c>
      <c r="BI729" s="1" t="s">
        <v>91</v>
      </c>
    </row>
    <row r="730" spans="1:62" x14ac:dyDescent="0.15">
      <c r="A730" s="1" t="s">
        <v>63</v>
      </c>
      <c r="B730" s="1" t="s">
        <v>64</v>
      </c>
      <c r="C730" s="1">
        <v>2019008015</v>
      </c>
      <c r="D730" s="1" t="s">
        <v>453</v>
      </c>
      <c r="E730" s="1" t="s">
        <v>85</v>
      </c>
      <c r="F730" s="1">
        <v>82</v>
      </c>
      <c r="G730" s="1" t="s">
        <v>140</v>
      </c>
      <c r="H730" s="2" t="s">
        <v>141</v>
      </c>
      <c r="I730" s="1">
        <v>190515008</v>
      </c>
      <c r="J730">
        <v>20190514</v>
      </c>
      <c r="K730" s="9" t="s">
        <v>73</v>
      </c>
      <c r="L730" s="1">
        <v>3</v>
      </c>
      <c r="M730">
        <v>20190813</v>
      </c>
      <c r="N730" s="1" t="s">
        <v>101</v>
      </c>
      <c r="Q730" s="1" t="s">
        <v>102</v>
      </c>
      <c r="Y730" s="1" t="s">
        <v>77</v>
      </c>
      <c r="Z730" s="1">
        <f>2</f>
        <v>2</v>
      </c>
      <c r="AD730" s="1" t="s">
        <v>105</v>
      </c>
      <c r="AE730" s="1" t="s">
        <v>106</v>
      </c>
      <c r="AF730" s="1">
        <f>32/2</f>
        <v>16</v>
      </c>
      <c r="AH730" s="1" t="s">
        <v>76</v>
      </c>
      <c r="AI730" s="1">
        <f>2</f>
        <v>2</v>
      </c>
      <c r="AJ730" s="1" t="s">
        <v>81</v>
      </c>
      <c r="AL730" s="1">
        <f>2</f>
        <v>2</v>
      </c>
      <c r="AM730" s="1" t="s">
        <v>122</v>
      </c>
      <c r="AN730" s="1">
        <f>2</f>
        <v>2</v>
      </c>
      <c r="AQ730" s="1" t="s">
        <v>77</v>
      </c>
      <c r="BG730" s="1" t="s">
        <v>91</v>
      </c>
      <c r="BH730" s="1" t="s">
        <v>76</v>
      </c>
      <c r="BI730" s="1" t="s">
        <v>91</v>
      </c>
    </row>
    <row r="731" spans="1:62" x14ac:dyDescent="0.15">
      <c r="A731" s="1" t="s">
        <v>63</v>
      </c>
      <c r="B731" s="1" t="s">
        <v>64</v>
      </c>
      <c r="C731" s="1">
        <v>2019006108</v>
      </c>
      <c r="D731" s="1" t="s">
        <v>454</v>
      </c>
      <c r="E731" s="1" t="s">
        <v>85</v>
      </c>
      <c r="F731" s="1">
        <v>83</v>
      </c>
      <c r="G731" s="1" t="s">
        <v>67</v>
      </c>
      <c r="H731" s="2" t="s">
        <v>68</v>
      </c>
      <c r="I731" s="1">
        <v>190515014</v>
      </c>
      <c r="J731">
        <v>20190428</v>
      </c>
      <c r="K731" s="9" t="s">
        <v>73</v>
      </c>
      <c r="L731" s="1">
        <v>3</v>
      </c>
      <c r="M731">
        <v>20190813</v>
      </c>
      <c r="N731" s="1" t="s">
        <v>111</v>
      </c>
      <c r="Q731" s="1" t="s">
        <v>112</v>
      </c>
      <c r="W731" s="1" t="s">
        <v>77</v>
      </c>
      <c r="X731" s="1" t="s">
        <v>91</v>
      </c>
      <c r="Y731" s="1" t="s">
        <v>76</v>
      </c>
      <c r="Z731" s="1" t="s">
        <v>77</v>
      </c>
      <c r="AA731" s="1" t="s">
        <v>92</v>
      </c>
      <c r="AB731" s="1" t="s">
        <v>91</v>
      </c>
      <c r="AC731" s="1" t="s">
        <v>76</v>
      </c>
      <c r="AD731" s="1" t="s">
        <v>78</v>
      </c>
      <c r="AE731" s="1" t="s">
        <v>79</v>
      </c>
      <c r="AF731" s="1" t="s">
        <v>80</v>
      </c>
      <c r="AG731" s="1" t="s">
        <v>78</v>
      </c>
      <c r="AH731" s="1" t="s">
        <v>76</v>
      </c>
      <c r="AI731" s="1" t="s">
        <v>76</v>
      </c>
      <c r="AJ731" s="1" t="s">
        <v>81</v>
      </c>
      <c r="AK731" s="1" t="s">
        <v>82</v>
      </c>
      <c r="AL731" s="1">
        <f>2</f>
        <v>2</v>
      </c>
      <c r="AM731" s="1">
        <f>2</f>
        <v>2</v>
      </c>
      <c r="AN731" s="1" t="s">
        <v>81</v>
      </c>
      <c r="AO731" s="1" t="s">
        <v>91</v>
      </c>
      <c r="AP731" s="1" t="s">
        <v>81</v>
      </c>
    </row>
    <row r="732" spans="1:62" x14ac:dyDescent="0.15">
      <c r="A732" s="1" t="s">
        <v>63</v>
      </c>
      <c r="B732" s="1" t="s">
        <v>64</v>
      </c>
      <c r="C732" s="1">
        <v>2019005860</v>
      </c>
      <c r="D732" s="1" t="s">
        <v>115</v>
      </c>
      <c r="E732" s="1" t="s">
        <v>66</v>
      </c>
      <c r="F732" s="1">
        <v>64</v>
      </c>
      <c r="G732" s="1" t="s">
        <v>67</v>
      </c>
      <c r="H732" s="2" t="s">
        <v>68</v>
      </c>
      <c r="I732" s="1">
        <v>190515017</v>
      </c>
      <c r="J732">
        <v>20190515</v>
      </c>
      <c r="K732" s="9" t="s">
        <v>73</v>
      </c>
      <c r="L732" s="1">
        <v>3</v>
      </c>
      <c r="M732">
        <v>20190813</v>
      </c>
      <c r="N732" s="1" t="s">
        <v>101</v>
      </c>
      <c r="Q732" s="1" t="s">
        <v>102</v>
      </c>
      <c r="Y732" s="1" t="s">
        <v>77</v>
      </c>
      <c r="Z732" s="1">
        <f>2</f>
        <v>2</v>
      </c>
      <c r="AD732" s="1" t="s">
        <v>105</v>
      </c>
      <c r="AE732" s="1" t="s">
        <v>106</v>
      </c>
      <c r="AF732" s="1">
        <f>16/2</f>
        <v>8</v>
      </c>
      <c r="AH732" s="1" t="s">
        <v>76</v>
      </c>
      <c r="AI732" s="1">
        <f>2</f>
        <v>2</v>
      </c>
      <c r="AJ732" s="1" t="s">
        <v>81</v>
      </c>
      <c r="AL732" s="1">
        <f>0.5</f>
        <v>0.5</v>
      </c>
      <c r="AM732" s="1" t="s">
        <v>122</v>
      </c>
      <c r="AN732" s="1">
        <f>2</f>
        <v>2</v>
      </c>
      <c r="AQ732" s="1" t="s">
        <v>77</v>
      </c>
      <c r="BG732" s="1" t="s">
        <v>91</v>
      </c>
      <c r="BH732" s="1" t="s">
        <v>76</v>
      </c>
      <c r="BI732" s="1" t="s">
        <v>91</v>
      </c>
    </row>
    <row r="733" spans="1:62" x14ac:dyDescent="0.15">
      <c r="A733" s="1" t="s">
        <v>63</v>
      </c>
      <c r="B733" s="1" t="s">
        <v>64</v>
      </c>
      <c r="C733" s="1">
        <v>2019005860</v>
      </c>
      <c r="D733" s="1" t="s">
        <v>115</v>
      </c>
      <c r="E733" s="1" t="s">
        <v>66</v>
      </c>
      <c r="F733" s="1">
        <v>64</v>
      </c>
      <c r="G733" s="1" t="s">
        <v>67</v>
      </c>
      <c r="H733" s="2" t="s">
        <v>68</v>
      </c>
      <c r="I733" s="1">
        <v>190515017</v>
      </c>
      <c r="J733">
        <v>20190515</v>
      </c>
      <c r="K733" s="9" t="s">
        <v>73</v>
      </c>
      <c r="L733" s="1">
        <v>3</v>
      </c>
      <c r="M733">
        <v>20190813</v>
      </c>
      <c r="N733" s="1" t="s">
        <v>239</v>
      </c>
      <c r="Q733" s="1" t="s">
        <v>240</v>
      </c>
      <c r="W733" s="1" t="s">
        <v>98</v>
      </c>
      <c r="X733" s="1" t="s">
        <v>92</v>
      </c>
      <c r="Y733" s="1" t="s">
        <v>76</v>
      </c>
      <c r="Z733" s="1" t="s">
        <v>77</v>
      </c>
      <c r="AA733" s="1" t="s">
        <v>92</v>
      </c>
      <c r="AB733" s="1" t="s">
        <v>92</v>
      </c>
      <c r="AC733" s="1" t="s">
        <v>76</v>
      </c>
      <c r="AD733" s="1" t="s">
        <v>78</v>
      </c>
      <c r="AE733" s="1" t="s">
        <v>79</v>
      </c>
      <c r="AF733" s="1" t="s">
        <v>80</v>
      </c>
      <c r="AG733" s="1">
        <f>32/1</f>
        <v>32</v>
      </c>
      <c r="AH733" s="1" t="s">
        <v>76</v>
      </c>
      <c r="AI733" s="1" t="s">
        <v>76</v>
      </c>
      <c r="AJ733" s="1" t="s">
        <v>81</v>
      </c>
      <c r="AK733" s="1" t="s">
        <v>82</v>
      </c>
      <c r="AL733" s="1">
        <f>1</f>
        <v>1</v>
      </c>
      <c r="AM733" s="1">
        <f>0.5</f>
        <v>0.5</v>
      </c>
      <c r="AN733" s="1" t="s">
        <v>81</v>
      </c>
      <c r="AO733" s="1">
        <f>16</f>
        <v>16</v>
      </c>
      <c r="AP733" s="1" t="s">
        <v>81</v>
      </c>
    </row>
    <row r="734" spans="1:62" x14ac:dyDescent="0.15">
      <c r="A734" s="1" t="s">
        <v>63</v>
      </c>
      <c r="B734" s="1" t="s">
        <v>64</v>
      </c>
      <c r="C734" s="1">
        <v>2019008047</v>
      </c>
      <c r="D734" s="1" t="s">
        <v>455</v>
      </c>
      <c r="E734" s="1" t="s">
        <v>66</v>
      </c>
      <c r="F734" s="1">
        <v>68</v>
      </c>
      <c r="G734" s="1" t="s">
        <v>194</v>
      </c>
      <c r="H734" s="2" t="s">
        <v>195</v>
      </c>
      <c r="I734" s="1">
        <v>190515018</v>
      </c>
      <c r="J734">
        <v>20190514</v>
      </c>
      <c r="K734" s="9" t="s">
        <v>73</v>
      </c>
      <c r="L734" s="1">
        <v>3</v>
      </c>
      <c r="M734">
        <v>20190813</v>
      </c>
      <c r="N734" s="1" t="s">
        <v>89</v>
      </c>
      <c r="Q734" s="1" t="s">
        <v>90</v>
      </c>
      <c r="W734" s="1" t="s">
        <v>98</v>
      </c>
      <c r="X734" s="1" t="s">
        <v>92</v>
      </c>
      <c r="Y734" s="1" t="s">
        <v>94</v>
      </c>
      <c r="Z734" s="1" t="s">
        <v>92</v>
      </c>
      <c r="AA734" s="1" t="s">
        <v>92</v>
      </c>
      <c r="AB734" s="1" t="s">
        <v>91</v>
      </c>
      <c r="AC734" s="1" t="s">
        <v>95</v>
      </c>
      <c r="AD734" s="1">
        <f>16/8</f>
        <v>2</v>
      </c>
      <c r="AE734" s="1" t="s">
        <v>79</v>
      </c>
      <c r="AF734" s="1">
        <f>64/2</f>
        <v>32</v>
      </c>
      <c r="AG734" s="1">
        <f>32/1</f>
        <v>32</v>
      </c>
      <c r="AH734" s="1" t="s">
        <v>76</v>
      </c>
      <c r="AI734" s="1" t="s">
        <v>76</v>
      </c>
      <c r="AJ734" s="1" t="s">
        <v>81</v>
      </c>
      <c r="AK734" s="1" t="s">
        <v>97</v>
      </c>
      <c r="AL734" s="1">
        <f>4</f>
        <v>4</v>
      </c>
      <c r="AM734" s="1" t="s">
        <v>99</v>
      </c>
      <c r="AN734" s="1">
        <f>16</f>
        <v>16</v>
      </c>
      <c r="AO734" s="1" t="s">
        <v>91</v>
      </c>
      <c r="AP734" s="1" t="s">
        <v>81</v>
      </c>
    </row>
    <row r="735" spans="1:62" x14ac:dyDescent="0.15">
      <c r="A735" s="1" t="s">
        <v>63</v>
      </c>
      <c r="B735" s="1" t="s">
        <v>64</v>
      </c>
      <c r="C735" s="1">
        <v>2019008100</v>
      </c>
      <c r="D735" s="1" t="s">
        <v>456</v>
      </c>
      <c r="E735" s="1" t="s">
        <v>85</v>
      </c>
      <c r="F735" s="1">
        <v>55</v>
      </c>
      <c r="G735" s="1" t="s">
        <v>127</v>
      </c>
      <c r="H735" s="2" t="s">
        <v>128</v>
      </c>
      <c r="I735" s="1">
        <v>190515023</v>
      </c>
      <c r="J735">
        <v>20190515</v>
      </c>
      <c r="K735" s="9" t="s">
        <v>69</v>
      </c>
      <c r="L735" s="1">
        <v>11</v>
      </c>
      <c r="M735">
        <v>20190813</v>
      </c>
      <c r="N735" s="1" t="s">
        <v>89</v>
      </c>
      <c r="Q735" s="1" t="s">
        <v>90</v>
      </c>
      <c r="W735" s="1" t="s">
        <v>77</v>
      </c>
      <c r="X735" s="1" t="s">
        <v>91</v>
      </c>
      <c r="Y735" s="1" t="s">
        <v>76</v>
      </c>
      <c r="Z735" s="1" t="s">
        <v>77</v>
      </c>
      <c r="AA735" s="1" t="s">
        <v>91</v>
      </c>
      <c r="AB735" s="1" t="s">
        <v>91</v>
      </c>
      <c r="AC735" s="1" t="s">
        <v>76</v>
      </c>
      <c r="AD735" s="1" t="s">
        <v>78</v>
      </c>
      <c r="AE735" s="1" t="s">
        <v>79</v>
      </c>
      <c r="AF735" s="1" t="s">
        <v>80</v>
      </c>
      <c r="AG735" s="1" t="s">
        <v>78</v>
      </c>
      <c r="AH735" s="1" t="s">
        <v>76</v>
      </c>
      <c r="AI735" s="1" t="s">
        <v>76</v>
      </c>
      <c r="AJ735" s="1" t="s">
        <v>81</v>
      </c>
      <c r="AK735" s="1" t="s">
        <v>82</v>
      </c>
      <c r="AL735" s="1">
        <f>1</f>
        <v>1</v>
      </c>
      <c r="AM735" s="1">
        <f>0.5</f>
        <v>0.5</v>
      </c>
      <c r="AN735" s="1" t="s">
        <v>81</v>
      </c>
      <c r="AP735" s="1" t="s">
        <v>81</v>
      </c>
      <c r="BF735" s="1" t="s">
        <v>129</v>
      </c>
    </row>
    <row r="736" spans="1:62" x14ac:dyDescent="0.15">
      <c r="A736" s="1" t="s">
        <v>63</v>
      </c>
      <c r="B736" s="1" t="s">
        <v>64</v>
      </c>
      <c r="C736" s="1">
        <v>2019008058</v>
      </c>
      <c r="D736" s="1" t="s">
        <v>452</v>
      </c>
      <c r="E736" s="1" t="s">
        <v>85</v>
      </c>
      <c r="F736" s="1">
        <v>51</v>
      </c>
      <c r="G736" s="1" t="s">
        <v>86</v>
      </c>
      <c r="H736" s="6" t="s">
        <v>87</v>
      </c>
      <c r="I736" s="1">
        <v>190515027</v>
      </c>
      <c r="J736">
        <v>20190515</v>
      </c>
      <c r="K736" s="9" t="s">
        <v>73</v>
      </c>
      <c r="L736" s="1">
        <v>3</v>
      </c>
      <c r="M736">
        <v>20190813</v>
      </c>
      <c r="N736" s="1" t="s">
        <v>111</v>
      </c>
      <c r="Q736" s="1" t="s">
        <v>112</v>
      </c>
      <c r="W736" s="1" t="s">
        <v>77</v>
      </c>
      <c r="X736" s="1" t="s">
        <v>91</v>
      </c>
      <c r="Y736" s="1" t="s">
        <v>76</v>
      </c>
      <c r="Z736" s="1" t="s">
        <v>77</v>
      </c>
      <c r="AA736" s="1" t="s">
        <v>92</v>
      </c>
      <c r="AB736" s="1" t="s">
        <v>91</v>
      </c>
      <c r="AC736" s="1" t="s">
        <v>76</v>
      </c>
      <c r="AD736" s="1" t="s">
        <v>78</v>
      </c>
      <c r="AE736" s="1" t="s">
        <v>79</v>
      </c>
      <c r="AF736" s="1" t="s">
        <v>80</v>
      </c>
      <c r="AG736" s="1" t="s">
        <v>78</v>
      </c>
      <c r="AH736" s="1" t="s">
        <v>76</v>
      </c>
      <c r="AI736" s="1" t="s">
        <v>76</v>
      </c>
      <c r="AJ736" s="1" t="s">
        <v>81</v>
      </c>
      <c r="AK736" s="1" t="s">
        <v>82</v>
      </c>
      <c r="AL736" s="1" t="s">
        <v>83</v>
      </c>
      <c r="AM736" s="1" t="s">
        <v>114</v>
      </c>
      <c r="AN736" s="1" t="s">
        <v>81</v>
      </c>
      <c r="AO736" s="1" t="s">
        <v>91</v>
      </c>
      <c r="AP736" s="1" t="s">
        <v>81</v>
      </c>
    </row>
    <row r="737" spans="1:62" x14ac:dyDescent="0.15">
      <c r="A737" s="1" t="s">
        <v>63</v>
      </c>
      <c r="B737" s="1" t="s">
        <v>64</v>
      </c>
      <c r="C737" s="1">
        <v>2019007031</v>
      </c>
      <c r="D737" s="1" t="s">
        <v>293</v>
      </c>
      <c r="E737" s="1" t="s">
        <v>85</v>
      </c>
      <c r="F737" s="1">
        <v>90</v>
      </c>
      <c r="G737" s="1" t="s">
        <v>67</v>
      </c>
      <c r="H737" s="2" t="s">
        <v>68</v>
      </c>
      <c r="I737" s="1">
        <v>190516001</v>
      </c>
      <c r="J737">
        <v>20190516</v>
      </c>
      <c r="K737" s="9" t="s">
        <v>73</v>
      </c>
      <c r="L737" s="1">
        <v>3</v>
      </c>
      <c r="M737">
        <v>20190813</v>
      </c>
      <c r="N737" s="1" t="s">
        <v>167</v>
      </c>
      <c r="Q737" s="1" t="s">
        <v>168</v>
      </c>
      <c r="X737" s="1" t="s">
        <v>99</v>
      </c>
      <c r="AC737" s="1">
        <f>1</f>
        <v>1</v>
      </c>
      <c r="AH737" s="1">
        <f>0.5</f>
        <v>0.5</v>
      </c>
      <c r="AK737" s="1" t="s">
        <v>97</v>
      </c>
      <c r="AL737" s="1">
        <f>2</f>
        <v>2</v>
      </c>
      <c r="AR737" s="1" t="s">
        <v>98</v>
      </c>
      <c r="AS737" s="1" t="s">
        <v>136</v>
      </c>
      <c r="AT737" s="1" t="s">
        <v>94</v>
      </c>
      <c r="AU737" s="1" t="s">
        <v>76</v>
      </c>
      <c r="AW737" s="1">
        <f>32</f>
        <v>32</v>
      </c>
      <c r="AX737" s="1">
        <f>2</f>
        <v>2</v>
      </c>
      <c r="AZ737" s="1" t="s">
        <v>77</v>
      </c>
      <c r="BJ737" s="1">
        <f>2/1</f>
        <v>2</v>
      </c>
    </row>
    <row r="738" spans="1:62" x14ac:dyDescent="0.15">
      <c r="A738" s="1" t="s">
        <v>63</v>
      </c>
      <c r="B738" s="1" t="s">
        <v>64</v>
      </c>
      <c r="C738" s="1">
        <v>2019007031</v>
      </c>
      <c r="D738" s="1" t="s">
        <v>293</v>
      </c>
      <c r="E738" s="1" t="s">
        <v>85</v>
      </c>
      <c r="F738" s="1">
        <v>90</v>
      </c>
      <c r="G738" s="1" t="s">
        <v>67</v>
      </c>
      <c r="H738" s="2" t="s">
        <v>68</v>
      </c>
      <c r="I738" s="1">
        <v>190516001</v>
      </c>
      <c r="J738">
        <v>20190516</v>
      </c>
      <c r="K738" s="9" t="s">
        <v>73</v>
      </c>
      <c r="L738" s="1">
        <v>3</v>
      </c>
      <c r="M738">
        <v>20190813</v>
      </c>
      <c r="N738" s="1" t="s">
        <v>101</v>
      </c>
      <c r="Q738" s="1" t="s">
        <v>102</v>
      </c>
      <c r="Y738" s="1">
        <f>4</f>
        <v>4</v>
      </c>
      <c r="Z738" s="1">
        <f>4</f>
        <v>4</v>
      </c>
      <c r="AD738" s="1" t="s">
        <v>105</v>
      </c>
      <c r="AE738" s="1" t="s">
        <v>106</v>
      </c>
      <c r="AF738" s="1">
        <f>16/2</f>
        <v>8</v>
      </c>
      <c r="AH738" s="1" t="s">
        <v>76</v>
      </c>
      <c r="AI738" s="1">
        <f>4</f>
        <v>4</v>
      </c>
      <c r="AJ738" s="1" t="s">
        <v>81</v>
      </c>
      <c r="AL738" s="1">
        <f>1</f>
        <v>1</v>
      </c>
      <c r="AM738" s="1" t="s">
        <v>122</v>
      </c>
      <c r="AN738" s="1">
        <f>2</f>
        <v>2</v>
      </c>
      <c r="AQ738" s="1" t="s">
        <v>77</v>
      </c>
      <c r="BG738" s="1" t="s">
        <v>91</v>
      </c>
      <c r="BH738" s="1">
        <f>4</f>
        <v>4</v>
      </c>
      <c r="BI738" s="1" t="s">
        <v>91</v>
      </c>
    </row>
    <row r="739" spans="1:62" x14ac:dyDescent="0.15">
      <c r="A739" s="1" t="s">
        <v>63</v>
      </c>
      <c r="B739" s="1" t="s">
        <v>64</v>
      </c>
      <c r="C739" s="1">
        <v>2019008044</v>
      </c>
      <c r="D739" s="1" t="s">
        <v>450</v>
      </c>
      <c r="E739" s="1" t="s">
        <v>85</v>
      </c>
      <c r="F739" s="1">
        <v>83</v>
      </c>
      <c r="G739" s="1" t="s">
        <v>67</v>
      </c>
      <c r="H739" s="2" t="s">
        <v>68</v>
      </c>
      <c r="I739" s="1">
        <v>190516002</v>
      </c>
      <c r="J739">
        <v>20190516</v>
      </c>
      <c r="K739" s="9" t="s">
        <v>73</v>
      </c>
      <c r="L739" s="1">
        <v>3</v>
      </c>
      <c r="M739">
        <v>20190813</v>
      </c>
      <c r="N739" s="1" t="s">
        <v>74</v>
      </c>
      <c r="Q739" s="1" t="s">
        <v>75</v>
      </c>
      <c r="Y739" s="1" t="s">
        <v>94</v>
      </c>
      <c r="Z739" s="1">
        <f>16</f>
        <v>16</v>
      </c>
      <c r="AC739" s="1" t="s">
        <v>95</v>
      </c>
      <c r="AD739" s="1">
        <f>16/8</f>
        <v>2</v>
      </c>
      <c r="AE739" s="1" t="s">
        <v>96</v>
      </c>
      <c r="AF739" s="1" t="s">
        <v>96</v>
      </c>
      <c r="AG739" s="1">
        <f>16/8</f>
        <v>2</v>
      </c>
      <c r="AH739" s="1" t="s">
        <v>94</v>
      </c>
      <c r="AI739" s="1" t="s">
        <v>94</v>
      </c>
      <c r="AJ739" s="1" t="s">
        <v>95</v>
      </c>
      <c r="AK739" s="1" t="s">
        <v>82</v>
      </c>
      <c r="AL739" s="1" t="s">
        <v>98</v>
      </c>
      <c r="AM739" s="1" t="s">
        <v>99</v>
      </c>
      <c r="AN739" s="1" t="s">
        <v>92</v>
      </c>
      <c r="AP739" s="1" t="s">
        <v>81</v>
      </c>
      <c r="AQ739" s="1" t="s">
        <v>77</v>
      </c>
    </row>
    <row r="740" spans="1:62" x14ac:dyDescent="0.15">
      <c r="A740" s="1" t="s">
        <v>63</v>
      </c>
      <c r="B740" s="1" t="s">
        <v>64</v>
      </c>
      <c r="C740" s="1">
        <v>2019007727</v>
      </c>
      <c r="D740" s="1" t="s">
        <v>439</v>
      </c>
      <c r="E740" s="1" t="s">
        <v>85</v>
      </c>
      <c r="F740" s="1">
        <v>54</v>
      </c>
      <c r="G740" s="1" t="s">
        <v>67</v>
      </c>
      <c r="H740" s="2" t="s">
        <v>68</v>
      </c>
      <c r="I740" s="1">
        <v>190516004</v>
      </c>
      <c r="J740">
        <v>20190516</v>
      </c>
      <c r="K740" s="9" t="s">
        <v>73</v>
      </c>
      <c r="L740" s="1">
        <v>3</v>
      </c>
      <c r="M740">
        <v>20190813</v>
      </c>
      <c r="N740" s="1" t="s">
        <v>74</v>
      </c>
      <c r="Q740" s="1" t="s">
        <v>75</v>
      </c>
      <c r="Y740" s="1" t="s">
        <v>94</v>
      </c>
      <c r="Z740" s="1">
        <f>16</f>
        <v>16</v>
      </c>
      <c r="AC740" s="1" t="s">
        <v>95</v>
      </c>
      <c r="AD740" s="1">
        <f>16/8</f>
        <v>2</v>
      </c>
      <c r="AE740" s="1" t="s">
        <v>96</v>
      </c>
      <c r="AF740" s="1" t="s">
        <v>96</v>
      </c>
      <c r="AG740" s="1">
        <f>16/8</f>
        <v>2</v>
      </c>
      <c r="AH740" s="1" t="s">
        <v>94</v>
      </c>
      <c r="AI740" s="1" t="s">
        <v>94</v>
      </c>
      <c r="AJ740" s="1" t="s">
        <v>95</v>
      </c>
      <c r="AK740" s="1" t="s">
        <v>97</v>
      </c>
      <c r="AL740" s="1">
        <f>4</f>
        <v>4</v>
      </c>
      <c r="AM740" s="1" t="s">
        <v>99</v>
      </c>
      <c r="AN740" s="1" t="s">
        <v>92</v>
      </c>
      <c r="AP740" s="1" t="s">
        <v>81</v>
      </c>
      <c r="AQ740" s="1" t="s">
        <v>77</v>
      </c>
    </row>
    <row r="741" spans="1:62" x14ac:dyDescent="0.15">
      <c r="A741" s="1" t="s">
        <v>63</v>
      </c>
      <c r="B741" s="1" t="s">
        <v>64</v>
      </c>
      <c r="C741" s="1">
        <v>2019007937</v>
      </c>
      <c r="D741" s="1" t="s">
        <v>443</v>
      </c>
      <c r="E741" s="1" t="s">
        <v>85</v>
      </c>
      <c r="F741" s="1">
        <v>78</v>
      </c>
      <c r="G741" s="1" t="s">
        <v>67</v>
      </c>
      <c r="H741" s="2" t="s">
        <v>68</v>
      </c>
      <c r="I741" s="1">
        <v>190516005</v>
      </c>
      <c r="J741">
        <v>20190516</v>
      </c>
      <c r="K741" s="9" t="s">
        <v>73</v>
      </c>
      <c r="L741" s="1">
        <v>3</v>
      </c>
      <c r="M741">
        <v>20190813</v>
      </c>
      <c r="N741" s="1" t="s">
        <v>74</v>
      </c>
      <c r="Q741" s="1" t="s">
        <v>75</v>
      </c>
      <c r="Y741" s="1" t="s">
        <v>94</v>
      </c>
      <c r="Z741" s="1">
        <f>8</f>
        <v>8</v>
      </c>
      <c r="AC741" s="1" t="s">
        <v>95</v>
      </c>
      <c r="AD741" s="1" t="s">
        <v>113</v>
      </c>
      <c r="AE741" s="1" t="s">
        <v>96</v>
      </c>
      <c r="AF741" s="1" t="s">
        <v>96</v>
      </c>
      <c r="AG741" s="1">
        <f>16/8</f>
        <v>2</v>
      </c>
      <c r="AH741" s="1">
        <f>8</f>
        <v>8</v>
      </c>
      <c r="AI741" s="1">
        <f>4</f>
        <v>4</v>
      </c>
      <c r="AJ741" s="1" t="s">
        <v>95</v>
      </c>
      <c r="AK741" s="1" t="s">
        <v>97</v>
      </c>
      <c r="AL741" s="1" t="s">
        <v>98</v>
      </c>
      <c r="AM741" s="1" t="s">
        <v>99</v>
      </c>
      <c r="AN741" s="1" t="s">
        <v>92</v>
      </c>
      <c r="AP741" s="1" t="s">
        <v>81</v>
      </c>
      <c r="AQ741" s="1" t="s">
        <v>77</v>
      </c>
    </row>
    <row r="742" spans="1:62" x14ac:dyDescent="0.15">
      <c r="A742" s="1" t="s">
        <v>63</v>
      </c>
      <c r="B742" s="1" t="s">
        <v>64</v>
      </c>
      <c r="C742" s="1">
        <v>2019005860</v>
      </c>
      <c r="D742" s="1" t="s">
        <v>115</v>
      </c>
      <c r="E742" s="1" t="s">
        <v>66</v>
      </c>
      <c r="F742" s="1">
        <v>64</v>
      </c>
      <c r="G742" s="1" t="s">
        <v>67</v>
      </c>
      <c r="H742" s="2" t="s">
        <v>68</v>
      </c>
      <c r="I742" s="1">
        <v>190516006</v>
      </c>
      <c r="J742">
        <v>20190516</v>
      </c>
      <c r="K742" s="9" t="s">
        <v>73</v>
      </c>
      <c r="L742" s="1">
        <v>3</v>
      </c>
      <c r="M742">
        <v>20190813</v>
      </c>
      <c r="N742" s="1" t="s">
        <v>101</v>
      </c>
      <c r="Q742" s="1" t="s">
        <v>102</v>
      </c>
      <c r="Y742" s="1" t="s">
        <v>77</v>
      </c>
      <c r="Z742" s="1">
        <f>2</f>
        <v>2</v>
      </c>
      <c r="AD742" s="1" t="s">
        <v>105</v>
      </c>
      <c r="AE742" s="1" t="s">
        <v>106</v>
      </c>
      <c r="AF742" s="1" t="s">
        <v>119</v>
      </c>
      <c r="AH742" s="1" t="s">
        <v>76</v>
      </c>
      <c r="AI742" s="1">
        <f>2</f>
        <v>2</v>
      </c>
      <c r="AJ742" s="1" t="s">
        <v>81</v>
      </c>
      <c r="AL742" s="1">
        <f>4</f>
        <v>4</v>
      </c>
      <c r="AM742" s="1">
        <f>1</f>
        <v>1</v>
      </c>
      <c r="AN742" s="1">
        <f>4</f>
        <v>4</v>
      </c>
      <c r="AQ742" s="1" t="s">
        <v>77</v>
      </c>
      <c r="BG742" s="1" t="s">
        <v>91</v>
      </c>
      <c r="BH742" s="1" t="s">
        <v>76</v>
      </c>
      <c r="BI742" s="1" t="s">
        <v>91</v>
      </c>
    </row>
    <row r="743" spans="1:62" x14ac:dyDescent="0.15">
      <c r="A743" s="1" t="s">
        <v>63</v>
      </c>
      <c r="B743" s="1" t="s">
        <v>64</v>
      </c>
      <c r="C743" s="1">
        <v>2019005860</v>
      </c>
      <c r="D743" s="1" t="s">
        <v>115</v>
      </c>
      <c r="E743" s="1" t="s">
        <v>66</v>
      </c>
      <c r="F743" s="1">
        <v>64</v>
      </c>
      <c r="G743" s="1" t="s">
        <v>67</v>
      </c>
      <c r="H743" s="2" t="s">
        <v>68</v>
      </c>
      <c r="I743" s="1">
        <v>190516009</v>
      </c>
      <c r="J743">
        <v>20190516</v>
      </c>
      <c r="K743" s="9" t="s">
        <v>69</v>
      </c>
      <c r="L743" s="1">
        <v>11</v>
      </c>
      <c r="M743">
        <v>20190813</v>
      </c>
      <c r="N743" s="1" t="s">
        <v>101</v>
      </c>
      <c r="Q743" s="1" t="s">
        <v>102</v>
      </c>
      <c r="Y743" s="1" t="s">
        <v>77</v>
      </c>
      <c r="Z743" s="1">
        <f>8</f>
        <v>8</v>
      </c>
      <c r="AD743" s="1">
        <f>32/1</f>
        <v>32</v>
      </c>
      <c r="AE743" s="1" t="s">
        <v>96</v>
      </c>
      <c r="AF743" s="1" t="s">
        <v>96</v>
      </c>
      <c r="AH743" s="1" t="s">
        <v>76</v>
      </c>
      <c r="AI743" s="1" t="s">
        <v>76</v>
      </c>
      <c r="AJ743" s="1" t="s">
        <v>81</v>
      </c>
      <c r="AL743" s="1">
        <f>0.5</f>
        <v>0.5</v>
      </c>
      <c r="AM743" s="1" t="s">
        <v>122</v>
      </c>
      <c r="AN743" s="1" t="s">
        <v>92</v>
      </c>
      <c r="AQ743" s="1" t="s">
        <v>77</v>
      </c>
      <c r="BG743" s="1" t="s">
        <v>103</v>
      </c>
      <c r="BH743" s="1" t="s">
        <v>76</v>
      </c>
      <c r="BI743" s="1">
        <f>16</f>
        <v>16</v>
      </c>
    </row>
    <row r="744" spans="1:62" x14ac:dyDescent="0.15">
      <c r="A744" s="1" t="s">
        <v>63</v>
      </c>
      <c r="B744" s="1" t="s">
        <v>64</v>
      </c>
      <c r="C744" s="1">
        <v>2019008033</v>
      </c>
      <c r="D744" s="1" t="s">
        <v>457</v>
      </c>
      <c r="E744" s="1" t="s">
        <v>66</v>
      </c>
      <c r="F744" s="1">
        <v>81</v>
      </c>
      <c r="G744" s="1" t="s">
        <v>86</v>
      </c>
      <c r="H744" s="6" t="s">
        <v>87</v>
      </c>
      <c r="I744" s="1">
        <v>190516011</v>
      </c>
      <c r="J744">
        <v>20190514</v>
      </c>
      <c r="K744" s="9" t="s">
        <v>69</v>
      </c>
      <c r="L744" s="1">
        <v>11</v>
      </c>
      <c r="M744">
        <v>20190813</v>
      </c>
      <c r="N744" s="1" t="s">
        <v>111</v>
      </c>
      <c r="Q744" s="1" t="s">
        <v>112</v>
      </c>
      <c r="W744" s="1" t="s">
        <v>77</v>
      </c>
      <c r="X744" s="1" t="s">
        <v>91</v>
      </c>
      <c r="Y744" s="1" t="s">
        <v>76</v>
      </c>
      <c r="Z744" s="1" t="s">
        <v>77</v>
      </c>
      <c r="AA744" s="1" t="s">
        <v>92</v>
      </c>
      <c r="AB744" s="1" t="s">
        <v>91</v>
      </c>
      <c r="AC744" s="1" t="s">
        <v>76</v>
      </c>
      <c r="AD744" s="1" t="s">
        <v>78</v>
      </c>
      <c r="AE744" s="1" t="s">
        <v>79</v>
      </c>
      <c r="AF744" s="1" t="s">
        <v>80</v>
      </c>
      <c r="AG744" s="1" t="s">
        <v>78</v>
      </c>
      <c r="AH744" s="1" t="s">
        <v>76</v>
      </c>
      <c r="AI744" s="1" t="s">
        <v>76</v>
      </c>
      <c r="AJ744" s="1" t="s">
        <v>81</v>
      </c>
      <c r="AK744" s="1" t="s">
        <v>82</v>
      </c>
      <c r="AL744" s="1" t="s">
        <v>83</v>
      </c>
      <c r="AM744" s="1" t="s">
        <v>114</v>
      </c>
      <c r="AN744" s="1" t="s">
        <v>81</v>
      </c>
      <c r="AP744" s="1" t="s">
        <v>81</v>
      </c>
      <c r="BF744" s="1" t="s">
        <v>129</v>
      </c>
    </row>
    <row r="745" spans="1:62" x14ac:dyDescent="0.15">
      <c r="A745" s="1" t="s">
        <v>63</v>
      </c>
      <c r="B745" s="1" t="s">
        <v>64</v>
      </c>
      <c r="C745" s="1">
        <v>2019008142</v>
      </c>
      <c r="D745" s="1" t="s">
        <v>458</v>
      </c>
      <c r="E745" s="1" t="s">
        <v>85</v>
      </c>
      <c r="F745" s="1">
        <v>56</v>
      </c>
      <c r="G745" s="1" t="s">
        <v>67</v>
      </c>
      <c r="H745" s="2" t="s">
        <v>68</v>
      </c>
      <c r="I745" s="1">
        <v>190516017</v>
      </c>
      <c r="J745">
        <v>20190515</v>
      </c>
      <c r="K745" s="9" t="s">
        <v>73</v>
      </c>
      <c r="L745" s="1">
        <v>3</v>
      </c>
      <c r="M745">
        <v>20190813</v>
      </c>
      <c r="N745" s="1" t="s">
        <v>156</v>
      </c>
      <c r="Q745" s="1" t="s">
        <v>157</v>
      </c>
      <c r="Y745" s="1" t="s">
        <v>76</v>
      </c>
      <c r="Z745" s="1" t="s">
        <v>92</v>
      </c>
      <c r="AC745" s="1" t="s">
        <v>95</v>
      </c>
      <c r="AD745" s="1">
        <f>16/8</f>
        <v>2</v>
      </c>
      <c r="AE745" s="1" t="s">
        <v>79</v>
      </c>
      <c r="AF745" s="1">
        <f>64/2</f>
        <v>32</v>
      </c>
      <c r="AG745" s="1">
        <f>8/4</f>
        <v>2</v>
      </c>
      <c r="AH745" s="1">
        <f>8</f>
        <v>8</v>
      </c>
      <c r="AI745" s="1" t="s">
        <v>94</v>
      </c>
      <c r="AJ745" s="1" t="s">
        <v>81</v>
      </c>
      <c r="AK745" s="1">
        <f>2/38</f>
        <v>5.2631578947368418E-2</v>
      </c>
      <c r="AL745" s="1">
        <f>1</f>
        <v>1</v>
      </c>
      <c r="AM745" s="1">
        <f>0.5</f>
        <v>0.5</v>
      </c>
      <c r="AN745" s="1" t="s">
        <v>92</v>
      </c>
      <c r="AP745" s="1" t="s">
        <v>81</v>
      </c>
      <c r="AQ745" s="1" t="s">
        <v>77</v>
      </c>
    </row>
    <row r="746" spans="1:62" x14ac:dyDescent="0.15">
      <c r="A746" s="1" t="s">
        <v>63</v>
      </c>
      <c r="B746" s="1" t="s">
        <v>64</v>
      </c>
      <c r="C746" s="1">
        <v>2019007180</v>
      </c>
      <c r="D746" s="1" t="s">
        <v>422</v>
      </c>
      <c r="E746" s="1" t="s">
        <v>85</v>
      </c>
      <c r="F746" s="1">
        <v>25</v>
      </c>
      <c r="G746" s="1" t="s">
        <v>229</v>
      </c>
      <c r="H746" s="2" t="s">
        <v>230</v>
      </c>
      <c r="I746" s="1">
        <v>190516025</v>
      </c>
      <c r="J746">
        <v>20190516</v>
      </c>
      <c r="K746" s="9" t="s">
        <v>264</v>
      </c>
      <c r="L746" s="1">
        <v>21</v>
      </c>
      <c r="M746">
        <v>20190813</v>
      </c>
      <c r="N746" s="1" t="s">
        <v>74</v>
      </c>
      <c r="Q746" s="1" t="s">
        <v>75</v>
      </c>
      <c r="Y746" s="1" t="s">
        <v>94</v>
      </c>
      <c r="Z746" s="1" t="s">
        <v>92</v>
      </c>
      <c r="AC746" s="1" t="s">
        <v>95</v>
      </c>
      <c r="AD746" s="1">
        <f>32/1</f>
        <v>32</v>
      </c>
      <c r="AE746" s="1" t="s">
        <v>96</v>
      </c>
      <c r="AF746" s="1" t="s">
        <v>96</v>
      </c>
      <c r="AG746" s="1">
        <f>32/1</f>
        <v>32</v>
      </c>
      <c r="AH746" s="1" t="s">
        <v>94</v>
      </c>
      <c r="AI746" s="1" t="s">
        <v>94</v>
      </c>
      <c r="AJ746" s="1" t="s">
        <v>95</v>
      </c>
      <c r="AK746" s="1" t="s">
        <v>97</v>
      </c>
      <c r="AL746" s="1" t="s">
        <v>98</v>
      </c>
      <c r="AM746" s="1" t="s">
        <v>99</v>
      </c>
      <c r="AN746" s="1" t="s">
        <v>92</v>
      </c>
      <c r="AP746" s="1" t="s">
        <v>81</v>
      </c>
      <c r="AQ746" s="1" t="s">
        <v>77</v>
      </c>
    </row>
    <row r="747" spans="1:62" x14ac:dyDescent="0.15">
      <c r="A747" s="1" t="s">
        <v>63</v>
      </c>
      <c r="B747" s="1" t="s">
        <v>64</v>
      </c>
      <c r="C747" s="1">
        <v>2019007579</v>
      </c>
      <c r="D747" s="1" t="s">
        <v>459</v>
      </c>
      <c r="E747" s="1" t="s">
        <v>85</v>
      </c>
      <c r="F747" s="1">
        <v>65</v>
      </c>
      <c r="G747" s="1" t="s">
        <v>229</v>
      </c>
      <c r="H747" s="2" t="s">
        <v>230</v>
      </c>
      <c r="I747" s="1">
        <v>190516026</v>
      </c>
      <c r="J747">
        <v>20190516</v>
      </c>
      <c r="K747" s="9" t="s">
        <v>264</v>
      </c>
      <c r="L747" s="1">
        <v>21</v>
      </c>
      <c r="M747">
        <v>20190813</v>
      </c>
      <c r="N747" s="1" t="s">
        <v>223</v>
      </c>
      <c r="Q747" s="1" t="s">
        <v>224</v>
      </c>
      <c r="W747" s="1" t="s">
        <v>98</v>
      </c>
      <c r="X747" s="1" t="s">
        <v>92</v>
      </c>
      <c r="Y747" s="1" t="s">
        <v>76</v>
      </c>
      <c r="Z747" s="1" t="s">
        <v>77</v>
      </c>
      <c r="AA747" s="1" t="s">
        <v>92</v>
      </c>
      <c r="AB747" s="1" t="s">
        <v>92</v>
      </c>
      <c r="AC747" s="1" t="s">
        <v>95</v>
      </c>
      <c r="AD747" s="1">
        <f>32/1</f>
        <v>32</v>
      </c>
      <c r="AE747" s="1">
        <f>64/4</f>
        <v>16</v>
      </c>
      <c r="AF747" s="1" t="s">
        <v>96</v>
      </c>
      <c r="AG747" s="1" t="s">
        <v>113</v>
      </c>
      <c r="AH747" s="1" t="s">
        <v>76</v>
      </c>
      <c r="AI747" s="1" t="s">
        <v>76</v>
      </c>
      <c r="AJ747" s="1" t="s">
        <v>81</v>
      </c>
      <c r="AK747" s="1" t="s">
        <v>82</v>
      </c>
      <c r="AL747" s="1" t="s">
        <v>83</v>
      </c>
      <c r="AM747" s="1" t="s">
        <v>114</v>
      </c>
      <c r="AN747" s="1" t="s">
        <v>92</v>
      </c>
      <c r="AO747" s="1" t="s">
        <v>91</v>
      </c>
      <c r="AP747" s="1" t="s">
        <v>81</v>
      </c>
    </row>
    <row r="748" spans="1:62" x14ac:dyDescent="0.15">
      <c r="A748" s="1" t="s">
        <v>63</v>
      </c>
      <c r="B748" s="1" t="s">
        <v>64</v>
      </c>
      <c r="C748" s="1">
        <v>2019008071</v>
      </c>
      <c r="D748" s="1" t="s">
        <v>460</v>
      </c>
      <c r="E748" s="1" t="s">
        <v>66</v>
      </c>
      <c r="F748" s="1">
        <v>53</v>
      </c>
      <c r="G748" s="1" t="s">
        <v>198</v>
      </c>
      <c r="H748" s="2" t="s">
        <v>199</v>
      </c>
      <c r="I748" s="1">
        <v>190516029</v>
      </c>
      <c r="J748">
        <v>20190516</v>
      </c>
      <c r="K748" s="9" t="s">
        <v>149</v>
      </c>
      <c r="L748" s="1">
        <v>60</v>
      </c>
      <c r="M748">
        <v>20190813</v>
      </c>
      <c r="N748" s="1" t="s">
        <v>89</v>
      </c>
      <c r="Q748" s="1" t="s">
        <v>90</v>
      </c>
      <c r="W748" s="1" t="s">
        <v>98</v>
      </c>
      <c r="X748" s="1" t="s">
        <v>92</v>
      </c>
      <c r="Y748" s="1" t="s">
        <v>94</v>
      </c>
      <c r="Z748" s="1" t="s">
        <v>92</v>
      </c>
      <c r="AA748" s="1" t="s">
        <v>92</v>
      </c>
      <c r="AB748" s="1" t="s">
        <v>91</v>
      </c>
      <c r="AC748" s="1" t="s">
        <v>95</v>
      </c>
      <c r="AD748" s="1">
        <f>16/8</f>
        <v>2</v>
      </c>
      <c r="AE748" s="1" t="s">
        <v>79</v>
      </c>
      <c r="AF748" s="1">
        <f>64/2</f>
        <v>32</v>
      </c>
      <c r="AG748" s="1">
        <f>16/8</f>
        <v>2</v>
      </c>
      <c r="AH748" s="1" t="s">
        <v>76</v>
      </c>
      <c r="AI748" s="1" t="s">
        <v>76</v>
      </c>
      <c r="AJ748" s="1" t="s">
        <v>81</v>
      </c>
      <c r="AK748" s="1" t="s">
        <v>82</v>
      </c>
      <c r="AL748" s="1" t="s">
        <v>98</v>
      </c>
      <c r="AM748" s="1" t="s">
        <v>99</v>
      </c>
      <c r="AN748" s="1" t="s">
        <v>92</v>
      </c>
      <c r="AO748" s="1" t="s">
        <v>91</v>
      </c>
      <c r="AP748" s="1" t="s">
        <v>81</v>
      </c>
    </row>
    <row r="749" spans="1:62" x14ac:dyDescent="0.15">
      <c r="A749" s="1" t="s">
        <v>63</v>
      </c>
      <c r="B749" s="1" t="s">
        <v>64</v>
      </c>
      <c r="C749" s="1">
        <v>2019005946</v>
      </c>
      <c r="D749" s="1" t="s">
        <v>431</v>
      </c>
      <c r="E749" s="1" t="s">
        <v>66</v>
      </c>
      <c r="F749" s="1">
        <v>48</v>
      </c>
      <c r="G749" s="1" t="s">
        <v>67</v>
      </c>
      <c r="H749" s="2" t="s">
        <v>68</v>
      </c>
      <c r="I749" s="1">
        <v>190516305</v>
      </c>
      <c r="J749">
        <v>20190516</v>
      </c>
      <c r="K749" s="9" t="s">
        <v>88</v>
      </c>
      <c r="L749" s="1">
        <v>12</v>
      </c>
      <c r="M749">
        <v>20190813</v>
      </c>
      <c r="N749" s="1" t="s">
        <v>201</v>
      </c>
      <c r="Q749" s="1" t="s">
        <v>202</v>
      </c>
      <c r="W749" s="1" t="s">
        <v>98</v>
      </c>
      <c r="X749" s="1" t="s">
        <v>92</v>
      </c>
      <c r="Y749" s="1" t="s">
        <v>94</v>
      </c>
      <c r="Z749" s="1" t="s">
        <v>92</v>
      </c>
      <c r="AA749" s="1" t="s">
        <v>92</v>
      </c>
      <c r="AB749" s="1" t="s">
        <v>91</v>
      </c>
      <c r="AC749" s="1" t="s">
        <v>95</v>
      </c>
      <c r="AD749" s="1">
        <f>16/8</f>
        <v>2</v>
      </c>
      <c r="AE749" s="1" t="s">
        <v>79</v>
      </c>
      <c r="AF749" s="1">
        <f>64/2</f>
        <v>32</v>
      </c>
      <c r="AG749" s="1">
        <f>16/8</f>
        <v>2</v>
      </c>
      <c r="AH749" s="1" t="s">
        <v>76</v>
      </c>
      <c r="AI749" s="1" t="s">
        <v>76</v>
      </c>
      <c r="AJ749" s="1" t="s">
        <v>81</v>
      </c>
      <c r="AK749" s="1" t="s">
        <v>82</v>
      </c>
      <c r="AL749" s="1" t="s">
        <v>98</v>
      </c>
      <c r="AM749" s="1" t="s">
        <v>99</v>
      </c>
      <c r="AN749" s="1" t="s">
        <v>92</v>
      </c>
      <c r="AO749" s="1">
        <f>16</f>
        <v>16</v>
      </c>
      <c r="AP749" s="1">
        <f>8</f>
        <v>8</v>
      </c>
    </row>
    <row r="750" spans="1:62" x14ac:dyDescent="0.15">
      <c r="A750" s="1" t="s">
        <v>63</v>
      </c>
      <c r="B750" s="1" t="s">
        <v>64</v>
      </c>
      <c r="C750" s="1">
        <v>2019005946</v>
      </c>
      <c r="D750" s="1" t="s">
        <v>431</v>
      </c>
      <c r="E750" s="1" t="s">
        <v>66</v>
      </c>
      <c r="F750" s="1">
        <v>48</v>
      </c>
      <c r="G750" s="1" t="s">
        <v>67</v>
      </c>
      <c r="H750" s="2" t="s">
        <v>68</v>
      </c>
      <c r="I750" s="1">
        <v>190516306</v>
      </c>
      <c r="J750">
        <v>20190516</v>
      </c>
      <c r="K750" s="9" t="s">
        <v>88</v>
      </c>
      <c r="L750" s="1">
        <v>12</v>
      </c>
      <c r="M750">
        <v>20190813</v>
      </c>
      <c r="N750" s="1" t="s">
        <v>201</v>
      </c>
      <c r="Q750" s="1" t="s">
        <v>202</v>
      </c>
      <c r="W750" s="1" t="s">
        <v>98</v>
      </c>
      <c r="X750" s="1" t="s">
        <v>92</v>
      </c>
      <c r="Y750" s="1" t="s">
        <v>94</v>
      </c>
      <c r="Z750" s="1" t="s">
        <v>92</v>
      </c>
      <c r="AA750" s="1" t="s">
        <v>92</v>
      </c>
      <c r="AB750" s="1" t="s">
        <v>91</v>
      </c>
      <c r="AC750" s="1" t="s">
        <v>95</v>
      </c>
      <c r="AD750" s="1">
        <f>16/8</f>
        <v>2</v>
      </c>
      <c r="AE750" s="1" t="s">
        <v>79</v>
      </c>
      <c r="AF750" s="1">
        <f>64/2</f>
        <v>32</v>
      </c>
      <c r="AG750" s="1">
        <f>16/8</f>
        <v>2</v>
      </c>
      <c r="AH750" s="1" t="s">
        <v>76</v>
      </c>
      <c r="AI750" s="1" t="s">
        <v>76</v>
      </c>
      <c r="AJ750" s="1" t="s">
        <v>81</v>
      </c>
      <c r="AK750" s="1" t="s">
        <v>82</v>
      </c>
      <c r="AL750" s="1" t="s">
        <v>98</v>
      </c>
      <c r="AM750" s="1" t="s">
        <v>99</v>
      </c>
      <c r="AN750" s="1" t="s">
        <v>92</v>
      </c>
      <c r="AO750" s="1">
        <f>16</f>
        <v>16</v>
      </c>
      <c r="AP750" s="1">
        <f>8</f>
        <v>8</v>
      </c>
    </row>
    <row r="751" spans="1:62" x14ac:dyDescent="0.15">
      <c r="A751" s="1" t="s">
        <v>63</v>
      </c>
      <c r="B751" s="1" t="s">
        <v>64</v>
      </c>
      <c r="C751" s="1">
        <v>2019008044</v>
      </c>
      <c r="D751" s="1" t="s">
        <v>450</v>
      </c>
      <c r="E751" s="1" t="s">
        <v>85</v>
      </c>
      <c r="F751" s="1">
        <v>83</v>
      </c>
      <c r="G751" s="1" t="s">
        <v>67</v>
      </c>
      <c r="H751" s="2" t="s">
        <v>68</v>
      </c>
      <c r="I751" s="1">
        <v>190517003</v>
      </c>
      <c r="J751">
        <v>20190517</v>
      </c>
      <c r="K751" s="9" t="s">
        <v>73</v>
      </c>
      <c r="L751" s="1">
        <v>3</v>
      </c>
      <c r="M751">
        <v>20190813</v>
      </c>
      <c r="N751" s="1" t="s">
        <v>74</v>
      </c>
      <c r="Q751" s="1" t="s">
        <v>75</v>
      </c>
      <c r="Y751" s="1" t="s">
        <v>94</v>
      </c>
      <c r="Z751" s="1" t="s">
        <v>92</v>
      </c>
      <c r="AC751" s="1" t="s">
        <v>95</v>
      </c>
      <c r="AD751" s="1">
        <f>16/8</f>
        <v>2</v>
      </c>
      <c r="AE751" s="1" t="s">
        <v>96</v>
      </c>
      <c r="AF751" s="1" t="s">
        <v>96</v>
      </c>
      <c r="AG751" s="1">
        <f>32/1</f>
        <v>32</v>
      </c>
      <c r="AH751" s="1" t="s">
        <v>94</v>
      </c>
      <c r="AI751" s="1" t="s">
        <v>94</v>
      </c>
      <c r="AJ751" s="1" t="s">
        <v>95</v>
      </c>
      <c r="AK751" s="1">
        <f>2/38</f>
        <v>5.2631578947368418E-2</v>
      </c>
      <c r="AL751" s="1" t="s">
        <v>98</v>
      </c>
      <c r="AM751" s="1" t="s">
        <v>99</v>
      </c>
      <c r="AN751" s="1" t="s">
        <v>92</v>
      </c>
      <c r="AP751" s="1">
        <f>8</f>
        <v>8</v>
      </c>
      <c r="AQ751" s="1" t="s">
        <v>77</v>
      </c>
    </row>
    <row r="752" spans="1:62" x14ac:dyDescent="0.15">
      <c r="A752" s="1" t="s">
        <v>63</v>
      </c>
      <c r="B752" s="1" t="s">
        <v>64</v>
      </c>
      <c r="C752" s="1">
        <v>2019005860</v>
      </c>
      <c r="D752" s="1" t="s">
        <v>115</v>
      </c>
      <c r="E752" s="1" t="s">
        <v>66</v>
      </c>
      <c r="F752" s="1">
        <v>64</v>
      </c>
      <c r="G752" s="1" t="s">
        <v>67</v>
      </c>
      <c r="H752" s="2" t="s">
        <v>68</v>
      </c>
      <c r="I752" s="1">
        <v>190517006</v>
      </c>
      <c r="J752">
        <v>20190517</v>
      </c>
      <c r="K752" s="9" t="s">
        <v>69</v>
      </c>
      <c r="L752" s="1">
        <v>11</v>
      </c>
      <c r="M752">
        <v>20190813</v>
      </c>
      <c r="N752" s="1" t="s">
        <v>101</v>
      </c>
      <c r="Q752" s="1" t="s">
        <v>102</v>
      </c>
      <c r="Y752" s="1" t="s">
        <v>77</v>
      </c>
      <c r="Z752" s="1">
        <f>16</f>
        <v>16</v>
      </c>
      <c r="AD752" s="1">
        <f>32/1</f>
        <v>32</v>
      </c>
      <c r="AE752" s="1" t="s">
        <v>96</v>
      </c>
      <c r="AF752" s="1" t="s">
        <v>96</v>
      </c>
      <c r="AH752" s="1" t="s">
        <v>76</v>
      </c>
      <c r="AI752" s="1" t="s">
        <v>76</v>
      </c>
      <c r="AJ752" s="1" t="s">
        <v>81</v>
      </c>
      <c r="AL752" s="1">
        <f>0.5</f>
        <v>0.5</v>
      </c>
      <c r="AM752" s="1" t="s">
        <v>122</v>
      </c>
      <c r="AN752" s="1" t="s">
        <v>92</v>
      </c>
      <c r="AQ752" s="1" t="s">
        <v>77</v>
      </c>
      <c r="BG752" s="1" t="s">
        <v>103</v>
      </c>
      <c r="BH752" s="1" t="s">
        <v>76</v>
      </c>
      <c r="BI752" s="1">
        <f>16</f>
        <v>16</v>
      </c>
    </row>
    <row r="753" spans="1:63" x14ac:dyDescent="0.15">
      <c r="A753" s="1" t="s">
        <v>63</v>
      </c>
      <c r="B753" s="1" t="s">
        <v>64</v>
      </c>
      <c r="C753" s="1">
        <v>2019007031</v>
      </c>
      <c r="D753" s="1" t="s">
        <v>293</v>
      </c>
      <c r="E753" s="1" t="s">
        <v>85</v>
      </c>
      <c r="F753" s="1">
        <v>90</v>
      </c>
      <c r="G753" s="1" t="s">
        <v>67</v>
      </c>
      <c r="H753" s="2" t="s">
        <v>68</v>
      </c>
      <c r="I753" s="1">
        <v>190517009</v>
      </c>
      <c r="J753">
        <v>20190517</v>
      </c>
      <c r="K753" s="9" t="s">
        <v>73</v>
      </c>
      <c r="L753" s="1">
        <v>3</v>
      </c>
      <c r="M753">
        <v>20190813</v>
      </c>
      <c r="N753" s="1" t="s">
        <v>167</v>
      </c>
      <c r="Q753" s="1" t="s">
        <v>168</v>
      </c>
      <c r="X753" s="1" t="s">
        <v>99</v>
      </c>
      <c r="AC753" s="1">
        <f>1</f>
        <v>1</v>
      </c>
      <c r="AH753" s="1">
        <f>0.5</f>
        <v>0.5</v>
      </c>
      <c r="AK753" s="1" t="s">
        <v>97</v>
      </c>
      <c r="AL753" s="1">
        <f>2</f>
        <v>2</v>
      </c>
      <c r="AR753" s="1" t="s">
        <v>98</v>
      </c>
      <c r="AS753" s="1" t="s">
        <v>136</v>
      </c>
      <c r="AT753" s="1" t="s">
        <v>94</v>
      </c>
      <c r="AU753" s="1" t="s">
        <v>76</v>
      </c>
      <c r="AW753" s="1">
        <f>32</f>
        <v>32</v>
      </c>
      <c r="AX753" s="1">
        <f>2</f>
        <v>2</v>
      </c>
      <c r="AZ753" s="1" t="s">
        <v>77</v>
      </c>
      <c r="BJ753" s="1">
        <f>2/1</f>
        <v>2</v>
      </c>
    </row>
    <row r="754" spans="1:63" x14ac:dyDescent="0.15">
      <c r="A754" s="1" t="s">
        <v>63</v>
      </c>
      <c r="B754" s="1" t="s">
        <v>64</v>
      </c>
      <c r="C754" s="1">
        <v>2019007031</v>
      </c>
      <c r="D754" s="1" t="s">
        <v>293</v>
      </c>
      <c r="E754" s="1" t="s">
        <v>85</v>
      </c>
      <c r="F754" s="1">
        <v>90</v>
      </c>
      <c r="G754" s="1" t="s">
        <v>67</v>
      </c>
      <c r="H754" s="2" t="s">
        <v>68</v>
      </c>
      <c r="I754" s="1">
        <v>190517009</v>
      </c>
      <c r="J754">
        <v>20190517</v>
      </c>
      <c r="K754" s="9" t="s">
        <v>73</v>
      </c>
      <c r="L754" s="1">
        <v>3</v>
      </c>
      <c r="M754">
        <v>20190813</v>
      </c>
      <c r="N754" s="1" t="s">
        <v>101</v>
      </c>
      <c r="Q754" s="1" t="s">
        <v>102</v>
      </c>
      <c r="Y754" s="1">
        <f>4</f>
        <v>4</v>
      </c>
      <c r="Z754" s="1">
        <f>4</f>
        <v>4</v>
      </c>
      <c r="AD754" s="1" t="s">
        <v>105</v>
      </c>
      <c r="AE754" s="1" t="s">
        <v>106</v>
      </c>
      <c r="AF754" s="1">
        <f>16/2</f>
        <v>8</v>
      </c>
      <c r="AH754" s="1" t="s">
        <v>76</v>
      </c>
      <c r="AI754" s="1">
        <f>2</f>
        <v>2</v>
      </c>
      <c r="AJ754" s="1" t="s">
        <v>81</v>
      </c>
      <c r="AL754" s="1">
        <f>1</f>
        <v>1</v>
      </c>
      <c r="AM754" s="1" t="s">
        <v>122</v>
      </c>
      <c r="AN754" s="1">
        <f>2</f>
        <v>2</v>
      </c>
      <c r="AQ754" s="1" t="s">
        <v>77</v>
      </c>
      <c r="BG754" s="1" t="s">
        <v>91</v>
      </c>
      <c r="BH754" s="1" t="s">
        <v>76</v>
      </c>
      <c r="BI754" s="1" t="s">
        <v>91</v>
      </c>
    </row>
    <row r="755" spans="1:63" x14ac:dyDescent="0.15">
      <c r="A755" s="1" t="s">
        <v>63</v>
      </c>
      <c r="B755" s="1" t="s">
        <v>64</v>
      </c>
      <c r="C755" s="1">
        <v>2019005860</v>
      </c>
      <c r="D755" s="1" t="s">
        <v>115</v>
      </c>
      <c r="E755" s="1" t="s">
        <v>66</v>
      </c>
      <c r="F755" s="1">
        <v>64</v>
      </c>
      <c r="G755" s="1" t="s">
        <v>67</v>
      </c>
      <c r="H755" s="2" t="s">
        <v>68</v>
      </c>
      <c r="I755" s="1">
        <v>190517010</v>
      </c>
      <c r="J755">
        <v>20190517</v>
      </c>
      <c r="K755" s="9" t="s">
        <v>73</v>
      </c>
      <c r="L755" s="1">
        <v>3</v>
      </c>
      <c r="M755">
        <v>20190813</v>
      </c>
      <c r="N755" s="1" t="s">
        <v>101</v>
      </c>
      <c r="Q755" s="1" t="s">
        <v>102</v>
      </c>
      <c r="Y755" s="1" t="s">
        <v>77</v>
      </c>
      <c r="Z755" s="1">
        <f>2</f>
        <v>2</v>
      </c>
      <c r="AD755" s="1" t="s">
        <v>105</v>
      </c>
      <c r="AE755" s="1" t="s">
        <v>106</v>
      </c>
      <c r="AF755" s="1">
        <f>16/2</f>
        <v>8</v>
      </c>
      <c r="AH755" s="1" t="s">
        <v>76</v>
      </c>
      <c r="AI755" s="1">
        <f>2</f>
        <v>2</v>
      </c>
      <c r="AJ755" s="1" t="s">
        <v>81</v>
      </c>
      <c r="AL755" s="1" t="s">
        <v>98</v>
      </c>
      <c r="AM755" s="1">
        <f>2</f>
        <v>2</v>
      </c>
      <c r="AN755" s="1">
        <f>2</f>
        <v>2</v>
      </c>
      <c r="AQ755" s="1" t="s">
        <v>77</v>
      </c>
      <c r="BG755" s="1" t="s">
        <v>91</v>
      </c>
      <c r="BH755" s="1" t="s">
        <v>76</v>
      </c>
      <c r="BI755" s="1" t="s">
        <v>91</v>
      </c>
    </row>
    <row r="756" spans="1:63" x14ac:dyDescent="0.15">
      <c r="A756" s="1" t="s">
        <v>63</v>
      </c>
      <c r="B756" s="1" t="s">
        <v>64</v>
      </c>
      <c r="C756" s="1">
        <v>2019005860</v>
      </c>
      <c r="D756" s="1" t="s">
        <v>115</v>
      </c>
      <c r="E756" s="1" t="s">
        <v>66</v>
      </c>
      <c r="F756" s="1">
        <v>64</v>
      </c>
      <c r="G756" s="1" t="s">
        <v>67</v>
      </c>
      <c r="H756" s="2" t="s">
        <v>68</v>
      </c>
      <c r="I756" s="1">
        <v>190517017</v>
      </c>
      <c r="J756">
        <v>20190517</v>
      </c>
      <c r="K756" s="9" t="s">
        <v>73</v>
      </c>
      <c r="L756" s="1">
        <v>3</v>
      </c>
      <c r="M756">
        <v>20190813</v>
      </c>
      <c r="N756" s="1" t="s">
        <v>101</v>
      </c>
      <c r="Q756" s="1" t="s">
        <v>102</v>
      </c>
      <c r="Y756" s="1" t="s">
        <v>77</v>
      </c>
      <c r="Z756" s="1">
        <f>2</f>
        <v>2</v>
      </c>
      <c r="AD756" s="1" t="s">
        <v>105</v>
      </c>
      <c r="AE756" s="1" t="s">
        <v>106</v>
      </c>
      <c r="AF756" s="1">
        <f>16/2</f>
        <v>8</v>
      </c>
      <c r="AH756" s="1" t="s">
        <v>76</v>
      </c>
      <c r="AI756" s="1">
        <f>2</f>
        <v>2</v>
      </c>
      <c r="AJ756" s="1" t="s">
        <v>81</v>
      </c>
      <c r="AL756" s="1" t="s">
        <v>98</v>
      </c>
      <c r="AM756" s="1">
        <f>2</f>
        <v>2</v>
      </c>
      <c r="AN756" s="1">
        <f>2</f>
        <v>2</v>
      </c>
      <c r="AQ756" s="1" t="s">
        <v>77</v>
      </c>
      <c r="BG756" s="1" t="s">
        <v>91</v>
      </c>
      <c r="BH756" s="1" t="s">
        <v>76</v>
      </c>
      <c r="BI756" s="1" t="s">
        <v>91</v>
      </c>
    </row>
    <row r="757" spans="1:63" x14ac:dyDescent="0.15">
      <c r="A757" s="1" t="s">
        <v>63</v>
      </c>
      <c r="B757" s="1" t="s">
        <v>64</v>
      </c>
      <c r="C757" s="1">
        <v>2019006366</v>
      </c>
      <c r="D757" s="1" t="s">
        <v>393</v>
      </c>
      <c r="E757" s="1" t="s">
        <v>85</v>
      </c>
      <c r="F757" s="1">
        <v>70</v>
      </c>
      <c r="G757" s="1" t="s">
        <v>67</v>
      </c>
      <c r="H757" s="2" t="s">
        <v>68</v>
      </c>
      <c r="I757" s="1">
        <v>190517020</v>
      </c>
      <c r="J757">
        <v>20190517</v>
      </c>
      <c r="K757" s="9" t="s">
        <v>69</v>
      </c>
      <c r="L757" s="1">
        <v>11</v>
      </c>
      <c r="M757">
        <v>20190813</v>
      </c>
      <c r="N757" s="1" t="s">
        <v>70</v>
      </c>
      <c r="Q757" s="1" t="s">
        <v>71</v>
      </c>
      <c r="BK757" s="1" t="s">
        <v>76</v>
      </c>
    </row>
    <row r="758" spans="1:63" x14ac:dyDescent="0.15">
      <c r="A758" s="1" t="s">
        <v>63</v>
      </c>
      <c r="B758" s="1" t="s">
        <v>64</v>
      </c>
      <c r="C758" s="1">
        <v>2019008221</v>
      </c>
      <c r="D758" s="1" t="s">
        <v>461</v>
      </c>
      <c r="E758" s="1" t="s">
        <v>66</v>
      </c>
      <c r="F758" s="1">
        <v>50</v>
      </c>
      <c r="G758" s="1" t="s">
        <v>146</v>
      </c>
      <c r="H758" s="2" t="s">
        <v>147</v>
      </c>
      <c r="I758" s="1">
        <v>190517021</v>
      </c>
      <c r="J758">
        <v>20190517</v>
      </c>
      <c r="K758" s="9" t="s">
        <v>69</v>
      </c>
      <c r="L758" s="1">
        <v>11</v>
      </c>
      <c r="M758">
        <v>20190813</v>
      </c>
      <c r="N758" s="1" t="s">
        <v>89</v>
      </c>
      <c r="Q758" s="1" t="s">
        <v>90</v>
      </c>
      <c r="W758" s="1" t="s">
        <v>98</v>
      </c>
      <c r="X758" s="1" t="s">
        <v>92</v>
      </c>
      <c r="Y758" s="1" t="s">
        <v>94</v>
      </c>
      <c r="Z758" s="1" t="s">
        <v>92</v>
      </c>
      <c r="AA758" s="1" t="s">
        <v>92</v>
      </c>
      <c r="AB758" s="1" t="s">
        <v>91</v>
      </c>
      <c r="AC758" s="1" t="s">
        <v>95</v>
      </c>
      <c r="AD758" s="1">
        <f>16/8</f>
        <v>2</v>
      </c>
      <c r="AE758" s="1" t="s">
        <v>79</v>
      </c>
      <c r="AF758" s="1">
        <f>64/2</f>
        <v>32</v>
      </c>
      <c r="AG758" s="1">
        <f>32/1</f>
        <v>32</v>
      </c>
      <c r="AH758" s="1" t="s">
        <v>76</v>
      </c>
      <c r="AI758" s="1" t="s">
        <v>76</v>
      </c>
      <c r="AJ758" s="1" t="s">
        <v>81</v>
      </c>
      <c r="AK758" s="1" t="s">
        <v>82</v>
      </c>
      <c r="AL758" s="1">
        <f>4</f>
        <v>4</v>
      </c>
      <c r="AM758" s="1" t="s">
        <v>99</v>
      </c>
      <c r="AN758" s="1" t="s">
        <v>92</v>
      </c>
      <c r="AP758" s="1" t="s">
        <v>81</v>
      </c>
      <c r="BF758" s="1" t="s">
        <v>129</v>
      </c>
    </row>
    <row r="759" spans="1:63" x14ac:dyDescent="0.15">
      <c r="A759" s="1" t="s">
        <v>63</v>
      </c>
      <c r="B759" s="1" t="s">
        <v>64</v>
      </c>
      <c r="C759" s="1">
        <v>2019007979</v>
      </c>
      <c r="D759" s="1" t="s">
        <v>462</v>
      </c>
      <c r="E759" s="1" t="s">
        <v>66</v>
      </c>
      <c r="F759" s="1">
        <v>64</v>
      </c>
      <c r="G759" s="1" t="s">
        <v>117</v>
      </c>
      <c r="H759" s="6" t="s">
        <v>118</v>
      </c>
      <c r="I759" s="1">
        <v>190517024</v>
      </c>
      <c r="J759">
        <v>20190517</v>
      </c>
      <c r="K759" s="9" t="s">
        <v>328</v>
      </c>
      <c r="L759" s="1">
        <v>63</v>
      </c>
      <c r="M759">
        <v>20190813</v>
      </c>
      <c r="N759" s="1" t="s">
        <v>101</v>
      </c>
      <c r="Q759" s="1" t="s">
        <v>102</v>
      </c>
      <c r="Y759" s="1" t="s">
        <v>77</v>
      </c>
      <c r="Z759" s="1">
        <f>2</f>
        <v>2</v>
      </c>
      <c r="AD759" s="1" t="s">
        <v>105</v>
      </c>
      <c r="AE759" s="1" t="s">
        <v>106</v>
      </c>
      <c r="AF759" s="1">
        <f>16/2</f>
        <v>8</v>
      </c>
      <c r="AH759" s="1" t="s">
        <v>76</v>
      </c>
      <c r="AI759" s="1" t="s">
        <v>76</v>
      </c>
      <c r="AJ759" s="1" t="s">
        <v>81</v>
      </c>
      <c r="AL759" s="1" t="s">
        <v>122</v>
      </c>
      <c r="AM759" s="1" t="s">
        <v>122</v>
      </c>
      <c r="AN759" s="1">
        <f>4</f>
        <v>4</v>
      </c>
      <c r="AQ759" s="1" t="s">
        <v>77</v>
      </c>
      <c r="BG759" s="1" t="s">
        <v>91</v>
      </c>
      <c r="BH759" s="1" t="s">
        <v>76</v>
      </c>
      <c r="BI759" s="1" t="s">
        <v>91</v>
      </c>
    </row>
    <row r="760" spans="1:63" x14ac:dyDescent="0.15">
      <c r="A760" s="1" t="s">
        <v>63</v>
      </c>
      <c r="B760" s="1" t="s">
        <v>64</v>
      </c>
      <c r="C760" s="1">
        <v>2019008240</v>
      </c>
      <c r="D760" s="1" t="s">
        <v>463</v>
      </c>
      <c r="E760" s="1" t="s">
        <v>66</v>
      </c>
      <c r="F760" s="1">
        <v>53</v>
      </c>
      <c r="G760" s="1" t="s">
        <v>127</v>
      </c>
      <c r="H760" s="2" t="s">
        <v>128</v>
      </c>
      <c r="I760" s="1">
        <v>190517026</v>
      </c>
      <c r="J760">
        <v>20190517</v>
      </c>
      <c r="K760" s="9" t="s">
        <v>69</v>
      </c>
      <c r="L760" s="1">
        <v>11</v>
      </c>
      <c r="M760">
        <v>20190813</v>
      </c>
      <c r="N760" s="1" t="s">
        <v>273</v>
      </c>
      <c r="Q760" s="1" t="s">
        <v>274</v>
      </c>
      <c r="W760" s="1" t="s">
        <v>77</v>
      </c>
      <c r="X760" s="1" t="s">
        <v>91</v>
      </c>
      <c r="Y760" s="1" t="s">
        <v>76</v>
      </c>
      <c r="Z760" s="1" t="s">
        <v>77</v>
      </c>
      <c r="AA760" s="1" t="s">
        <v>92</v>
      </c>
      <c r="AB760" s="1" t="s">
        <v>91</v>
      </c>
      <c r="AC760" s="1" t="s">
        <v>76</v>
      </c>
      <c r="AD760" s="1" t="s">
        <v>78</v>
      </c>
      <c r="AE760" s="1" t="s">
        <v>79</v>
      </c>
      <c r="AF760" s="1">
        <f>16/2</f>
        <v>8</v>
      </c>
      <c r="AG760" s="1">
        <f>16/8</f>
        <v>2</v>
      </c>
      <c r="AH760" s="1" t="s">
        <v>76</v>
      </c>
      <c r="AI760" s="1" t="s">
        <v>76</v>
      </c>
      <c r="AJ760" s="1" t="s">
        <v>81</v>
      </c>
      <c r="AK760" s="1" t="s">
        <v>82</v>
      </c>
      <c r="AL760" s="1">
        <f>1</f>
        <v>1</v>
      </c>
      <c r="AM760" s="1">
        <f>1</f>
        <v>1</v>
      </c>
      <c r="AN760" s="1" t="s">
        <v>81</v>
      </c>
      <c r="AP760" s="1" t="s">
        <v>81</v>
      </c>
      <c r="BF760" s="1" t="s">
        <v>129</v>
      </c>
    </row>
    <row r="761" spans="1:63" x14ac:dyDescent="0.15">
      <c r="A761" s="1" t="s">
        <v>63</v>
      </c>
      <c r="B761" s="1" t="s">
        <v>64</v>
      </c>
      <c r="C761" s="1">
        <v>2019008044</v>
      </c>
      <c r="D761" s="1" t="s">
        <v>450</v>
      </c>
      <c r="E761" s="1" t="s">
        <v>85</v>
      </c>
      <c r="F761" s="1">
        <v>83</v>
      </c>
      <c r="G761" s="1" t="s">
        <v>67</v>
      </c>
      <c r="H761" s="2" t="s">
        <v>68</v>
      </c>
      <c r="I761" s="1">
        <v>190517030</v>
      </c>
      <c r="J761">
        <v>20190517</v>
      </c>
      <c r="K761" s="9" t="s">
        <v>328</v>
      </c>
      <c r="L761" s="1">
        <v>63</v>
      </c>
      <c r="M761">
        <v>20190813</v>
      </c>
      <c r="N761" s="1" t="s">
        <v>74</v>
      </c>
      <c r="Q761" s="1" t="s">
        <v>75</v>
      </c>
      <c r="Y761" s="1" t="s">
        <v>94</v>
      </c>
      <c r="Z761" s="1" t="s">
        <v>92</v>
      </c>
      <c r="AC761" s="1" t="s">
        <v>95</v>
      </c>
      <c r="AD761" s="1">
        <f>16/8</f>
        <v>2</v>
      </c>
      <c r="AE761" s="1" t="s">
        <v>96</v>
      </c>
      <c r="AF761" s="1" t="s">
        <v>96</v>
      </c>
      <c r="AG761" s="1">
        <f>16/8</f>
        <v>2</v>
      </c>
      <c r="AH761" s="1" t="s">
        <v>94</v>
      </c>
      <c r="AI761" s="1" t="s">
        <v>94</v>
      </c>
      <c r="AJ761" s="1" t="s">
        <v>95</v>
      </c>
      <c r="AK761" s="1" t="s">
        <v>82</v>
      </c>
      <c r="AL761" s="1">
        <f>4</f>
        <v>4</v>
      </c>
      <c r="AM761" s="1" t="s">
        <v>99</v>
      </c>
      <c r="AN761" s="1" t="s">
        <v>92</v>
      </c>
      <c r="AP761" s="1" t="s">
        <v>81</v>
      </c>
      <c r="AQ761" s="1" t="s">
        <v>77</v>
      </c>
    </row>
    <row r="762" spans="1:63" x14ac:dyDescent="0.15">
      <c r="A762" s="1" t="s">
        <v>63</v>
      </c>
      <c r="B762" s="1" t="s">
        <v>64</v>
      </c>
      <c r="C762" s="1">
        <v>2019007579</v>
      </c>
      <c r="D762" s="1" t="s">
        <v>459</v>
      </c>
      <c r="E762" s="1" t="s">
        <v>85</v>
      </c>
      <c r="F762" s="1">
        <v>65</v>
      </c>
      <c r="G762" s="1" t="s">
        <v>229</v>
      </c>
      <c r="H762" s="2" t="s">
        <v>230</v>
      </c>
      <c r="I762" s="1">
        <v>190517031</v>
      </c>
      <c r="J762">
        <v>20190517</v>
      </c>
      <c r="K762" s="9" t="s">
        <v>264</v>
      </c>
      <c r="L762" s="1">
        <v>21</v>
      </c>
      <c r="M762">
        <v>20190813</v>
      </c>
      <c r="N762" s="1" t="s">
        <v>223</v>
      </c>
      <c r="Q762" s="1" t="s">
        <v>224</v>
      </c>
      <c r="W762" s="1" t="s">
        <v>98</v>
      </c>
      <c r="X762" s="1" t="s">
        <v>92</v>
      </c>
      <c r="Y762" s="1" t="s">
        <v>76</v>
      </c>
      <c r="Z762" s="1" t="s">
        <v>77</v>
      </c>
      <c r="AA762" s="1" t="s">
        <v>92</v>
      </c>
      <c r="AB762" s="1" t="s">
        <v>92</v>
      </c>
      <c r="AC762" s="1" t="s">
        <v>95</v>
      </c>
      <c r="AD762" s="1">
        <f>32/1</f>
        <v>32</v>
      </c>
      <c r="AE762" s="1">
        <f>64/4</f>
        <v>16</v>
      </c>
      <c r="AF762" s="1" t="s">
        <v>96</v>
      </c>
      <c r="AG762" s="1" t="s">
        <v>113</v>
      </c>
      <c r="AH762" s="1" t="s">
        <v>76</v>
      </c>
      <c r="AI762" s="1" t="s">
        <v>76</v>
      </c>
      <c r="AJ762" s="1" t="s">
        <v>81</v>
      </c>
      <c r="AK762" s="1" t="s">
        <v>82</v>
      </c>
      <c r="AL762" s="1" t="s">
        <v>83</v>
      </c>
      <c r="AM762" s="1" t="s">
        <v>114</v>
      </c>
      <c r="AN762" s="1" t="s">
        <v>92</v>
      </c>
      <c r="AO762" s="1" t="s">
        <v>91</v>
      </c>
      <c r="AP762" s="1" t="s">
        <v>81</v>
      </c>
    </row>
    <row r="763" spans="1:63" x14ac:dyDescent="0.15">
      <c r="A763" s="1" t="s">
        <v>63</v>
      </c>
      <c r="B763" s="1" t="s">
        <v>64</v>
      </c>
      <c r="C763" s="1">
        <v>2019007031</v>
      </c>
      <c r="D763" s="1" t="s">
        <v>293</v>
      </c>
      <c r="E763" s="1" t="s">
        <v>85</v>
      </c>
      <c r="F763" s="1">
        <v>90</v>
      </c>
      <c r="G763" s="1" t="s">
        <v>67</v>
      </c>
      <c r="H763" s="2" t="s">
        <v>68</v>
      </c>
      <c r="I763" s="1">
        <v>190518001</v>
      </c>
      <c r="J763">
        <v>20190518</v>
      </c>
      <c r="K763" s="9" t="s">
        <v>73</v>
      </c>
      <c r="L763" s="1">
        <v>3</v>
      </c>
      <c r="M763">
        <v>20190813</v>
      </c>
      <c r="N763" s="1" t="s">
        <v>142</v>
      </c>
      <c r="Q763" s="1" t="s">
        <v>143</v>
      </c>
      <c r="Y763" s="1" t="s">
        <v>94</v>
      </c>
      <c r="AB763" s="1" t="s">
        <v>94</v>
      </c>
      <c r="AJ763" s="1" t="s">
        <v>95</v>
      </c>
      <c r="AK763" s="1" t="s">
        <v>82</v>
      </c>
      <c r="AL763" s="1" t="s">
        <v>98</v>
      </c>
      <c r="AO763" s="1" t="s">
        <v>91</v>
      </c>
      <c r="AR763" s="1" t="s">
        <v>122</v>
      </c>
      <c r="AS763" s="1" t="s">
        <v>99</v>
      </c>
      <c r="AT763" s="1">
        <f>1</f>
        <v>1</v>
      </c>
      <c r="AU763" s="1" t="s">
        <v>77</v>
      </c>
      <c r="AW763" s="1" t="s">
        <v>94</v>
      </c>
      <c r="AY763" s="1" t="s">
        <v>122</v>
      </c>
      <c r="AZ763" s="1" t="s">
        <v>77</v>
      </c>
      <c r="BA763" s="1" t="s">
        <v>77</v>
      </c>
      <c r="BB763" s="1" t="s">
        <v>76</v>
      </c>
      <c r="BC763" s="1" t="s">
        <v>180</v>
      </c>
    </row>
    <row r="764" spans="1:63" x14ac:dyDescent="0.15">
      <c r="A764" s="1" t="s">
        <v>63</v>
      </c>
      <c r="B764" s="1" t="s">
        <v>64</v>
      </c>
      <c r="C764" s="1">
        <v>2019007031</v>
      </c>
      <c r="D764" s="1" t="s">
        <v>293</v>
      </c>
      <c r="E764" s="1" t="s">
        <v>85</v>
      </c>
      <c r="F764" s="1">
        <v>90</v>
      </c>
      <c r="G764" s="1" t="s">
        <v>67</v>
      </c>
      <c r="H764" s="2" t="s">
        <v>68</v>
      </c>
      <c r="I764" s="1">
        <v>190518001</v>
      </c>
      <c r="J764">
        <v>20190518</v>
      </c>
      <c r="K764" s="9" t="s">
        <v>73</v>
      </c>
      <c r="L764" s="1">
        <v>3</v>
      </c>
      <c r="M764">
        <v>20190813</v>
      </c>
      <c r="N764" s="1" t="s">
        <v>101</v>
      </c>
      <c r="Q764" s="1" t="s">
        <v>102</v>
      </c>
      <c r="Y764" s="1">
        <f>4</f>
        <v>4</v>
      </c>
      <c r="Z764" s="1">
        <f>4</f>
        <v>4</v>
      </c>
      <c r="AD764" s="1" t="s">
        <v>105</v>
      </c>
      <c r="AE764" s="1" t="s">
        <v>106</v>
      </c>
      <c r="AF764" s="1">
        <f>16/2</f>
        <v>8</v>
      </c>
      <c r="AH764" s="1" t="s">
        <v>76</v>
      </c>
      <c r="AI764" s="1">
        <f>2</f>
        <v>2</v>
      </c>
      <c r="AJ764" s="1" t="s">
        <v>81</v>
      </c>
      <c r="AL764" s="1">
        <f>1</f>
        <v>1</v>
      </c>
      <c r="AM764" s="1" t="s">
        <v>122</v>
      </c>
      <c r="AN764" s="1">
        <f>2</f>
        <v>2</v>
      </c>
      <c r="AQ764" s="1" t="s">
        <v>77</v>
      </c>
      <c r="BG764" s="1" t="s">
        <v>91</v>
      </c>
      <c r="BH764" s="1" t="s">
        <v>76</v>
      </c>
      <c r="BI764" s="1" t="s">
        <v>91</v>
      </c>
    </row>
    <row r="765" spans="1:63" x14ac:dyDescent="0.15">
      <c r="A765" s="1" t="s">
        <v>63</v>
      </c>
      <c r="B765" s="1" t="s">
        <v>64</v>
      </c>
      <c r="C765" s="1">
        <v>2019007727</v>
      </c>
      <c r="D765" s="1" t="s">
        <v>439</v>
      </c>
      <c r="E765" s="1" t="s">
        <v>85</v>
      </c>
      <c r="F765" s="1">
        <v>54</v>
      </c>
      <c r="G765" s="1" t="s">
        <v>67</v>
      </c>
      <c r="H765" s="2" t="s">
        <v>68</v>
      </c>
      <c r="I765" s="1">
        <v>190518002</v>
      </c>
      <c r="J765">
        <v>20190518</v>
      </c>
      <c r="K765" s="9" t="s">
        <v>73</v>
      </c>
      <c r="L765" s="1">
        <v>3</v>
      </c>
      <c r="M765">
        <v>20190813</v>
      </c>
      <c r="N765" s="1" t="s">
        <v>156</v>
      </c>
      <c r="Q765" s="1" t="s">
        <v>157</v>
      </c>
      <c r="Y765" s="1" t="s">
        <v>94</v>
      </c>
      <c r="Z765" s="1" t="s">
        <v>92</v>
      </c>
      <c r="AC765" s="1" t="s">
        <v>95</v>
      </c>
      <c r="AD765" s="1">
        <f>16/8</f>
        <v>2</v>
      </c>
      <c r="AE765" s="1" t="s">
        <v>96</v>
      </c>
      <c r="AF765" s="1" t="s">
        <v>96</v>
      </c>
      <c r="AG765" s="1">
        <f>16/8</f>
        <v>2</v>
      </c>
      <c r="AH765" s="1" t="s">
        <v>94</v>
      </c>
      <c r="AI765" s="1" t="s">
        <v>94</v>
      </c>
      <c r="AJ765" s="1" t="s">
        <v>95</v>
      </c>
      <c r="AK765" s="1" t="s">
        <v>97</v>
      </c>
      <c r="AL765" s="1">
        <f>4</f>
        <v>4</v>
      </c>
      <c r="AM765" s="1" t="s">
        <v>99</v>
      </c>
      <c r="AN765" s="1" t="s">
        <v>92</v>
      </c>
      <c r="AP765" s="1" t="s">
        <v>81</v>
      </c>
      <c r="AQ765" s="1" t="s">
        <v>77</v>
      </c>
    </row>
    <row r="766" spans="1:63" x14ac:dyDescent="0.15">
      <c r="A766" s="1" t="s">
        <v>63</v>
      </c>
      <c r="B766" s="1" t="s">
        <v>64</v>
      </c>
      <c r="C766" s="1">
        <v>2019008143</v>
      </c>
      <c r="D766" s="1" t="s">
        <v>464</v>
      </c>
      <c r="E766" s="1" t="s">
        <v>85</v>
      </c>
      <c r="F766" s="1">
        <v>71</v>
      </c>
      <c r="G766" s="1" t="s">
        <v>140</v>
      </c>
      <c r="H766" s="2" t="s">
        <v>141</v>
      </c>
      <c r="I766" s="1">
        <v>190518007</v>
      </c>
      <c r="J766">
        <v>20190515</v>
      </c>
      <c r="K766" s="9" t="s">
        <v>73</v>
      </c>
      <c r="L766" s="1">
        <v>3</v>
      </c>
      <c r="M766">
        <v>20190813</v>
      </c>
      <c r="N766" s="1" t="s">
        <v>101</v>
      </c>
      <c r="Q766" s="1" t="s">
        <v>102</v>
      </c>
      <c r="Y766" s="1" t="s">
        <v>77</v>
      </c>
      <c r="Z766" s="1">
        <f>4</f>
        <v>4</v>
      </c>
      <c r="AD766" s="1" t="s">
        <v>105</v>
      </c>
      <c r="AE766" s="1" t="s">
        <v>106</v>
      </c>
      <c r="AF766" s="1">
        <f>64/2</f>
        <v>32</v>
      </c>
      <c r="AH766" s="1" t="s">
        <v>76</v>
      </c>
      <c r="AI766" s="1">
        <f>2</f>
        <v>2</v>
      </c>
      <c r="AJ766" s="1" t="s">
        <v>81</v>
      </c>
      <c r="AL766" s="1" t="s">
        <v>122</v>
      </c>
      <c r="AM766" s="1" t="s">
        <v>122</v>
      </c>
      <c r="AN766" s="1">
        <f>16</f>
        <v>16</v>
      </c>
      <c r="AQ766" s="1" t="s">
        <v>77</v>
      </c>
      <c r="BG766" s="1">
        <f>32</f>
        <v>32</v>
      </c>
      <c r="BH766" s="1" t="s">
        <v>76</v>
      </c>
      <c r="BI766" s="1" t="s">
        <v>91</v>
      </c>
    </row>
    <row r="767" spans="1:63" x14ac:dyDescent="0.15">
      <c r="A767" s="1" t="s">
        <v>63</v>
      </c>
      <c r="B767" s="1" t="s">
        <v>64</v>
      </c>
      <c r="C767" s="1">
        <v>2019008252</v>
      </c>
      <c r="D767" s="1" t="s">
        <v>419</v>
      </c>
      <c r="E767" s="1" t="s">
        <v>85</v>
      </c>
      <c r="F767" s="1">
        <v>52</v>
      </c>
      <c r="G767" s="1" t="s">
        <v>117</v>
      </c>
      <c r="H767" s="6" t="s">
        <v>118</v>
      </c>
      <c r="I767" s="1">
        <v>190518009</v>
      </c>
      <c r="J767">
        <v>20190517</v>
      </c>
      <c r="K767" s="9" t="s">
        <v>73</v>
      </c>
      <c r="L767" s="1">
        <v>3</v>
      </c>
      <c r="M767">
        <v>20190813</v>
      </c>
      <c r="N767" s="1" t="s">
        <v>156</v>
      </c>
      <c r="Q767" s="1" t="s">
        <v>157</v>
      </c>
      <c r="Y767" s="1" t="s">
        <v>76</v>
      </c>
      <c r="Z767" s="1" t="s">
        <v>77</v>
      </c>
      <c r="AC767" s="1">
        <f>8</f>
        <v>8</v>
      </c>
      <c r="AD767" s="1" t="s">
        <v>78</v>
      </c>
      <c r="AE767" s="1" t="s">
        <v>79</v>
      </c>
      <c r="AF767" s="1" t="s">
        <v>80</v>
      </c>
      <c r="AG767" s="1" t="s">
        <v>78</v>
      </c>
      <c r="AH767" s="1" t="s">
        <v>76</v>
      </c>
      <c r="AI767" s="1" t="s">
        <v>76</v>
      </c>
      <c r="AJ767" s="1" t="s">
        <v>81</v>
      </c>
      <c r="AK767" s="1" t="s">
        <v>82</v>
      </c>
      <c r="AL767" s="1" t="s">
        <v>83</v>
      </c>
      <c r="AM767" s="1" t="s">
        <v>114</v>
      </c>
      <c r="AN767" s="1" t="s">
        <v>81</v>
      </c>
      <c r="AP767" s="1" t="s">
        <v>81</v>
      </c>
      <c r="AQ767" s="1" t="s">
        <v>77</v>
      </c>
    </row>
    <row r="768" spans="1:63" x14ac:dyDescent="0.15">
      <c r="A768" s="1" t="s">
        <v>63</v>
      </c>
      <c r="B768" s="1" t="s">
        <v>64</v>
      </c>
      <c r="C768" s="1">
        <v>2019008252</v>
      </c>
      <c r="D768" s="1" t="s">
        <v>419</v>
      </c>
      <c r="E768" s="1" t="s">
        <v>85</v>
      </c>
      <c r="F768" s="1">
        <v>52</v>
      </c>
      <c r="G768" s="1" t="s">
        <v>117</v>
      </c>
      <c r="H768" s="6" t="s">
        <v>118</v>
      </c>
      <c r="I768" s="1">
        <v>190518009</v>
      </c>
      <c r="J768">
        <v>20190517</v>
      </c>
      <c r="K768" s="9" t="s">
        <v>73</v>
      </c>
      <c r="L768" s="1">
        <v>3</v>
      </c>
      <c r="M768">
        <v>20190813</v>
      </c>
      <c r="N768" s="1" t="s">
        <v>255</v>
      </c>
      <c r="Q768" s="1" t="s">
        <v>256</v>
      </c>
      <c r="AF768" s="1" t="s">
        <v>119</v>
      </c>
      <c r="AH768" s="1" t="s">
        <v>76</v>
      </c>
      <c r="AK768" s="1" t="s">
        <v>257</v>
      </c>
      <c r="AL768" s="1">
        <f>0.5</f>
        <v>0.5</v>
      </c>
      <c r="AN768" s="1" t="s">
        <v>76</v>
      </c>
      <c r="AO768" s="1" t="s">
        <v>91</v>
      </c>
      <c r="AP768" s="1" t="s">
        <v>81</v>
      </c>
    </row>
    <row r="769" spans="1:61" x14ac:dyDescent="0.15">
      <c r="A769" s="1" t="s">
        <v>63</v>
      </c>
      <c r="B769" s="1" t="s">
        <v>64</v>
      </c>
      <c r="C769" s="1">
        <v>2019007031</v>
      </c>
      <c r="D769" s="1" t="s">
        <v>293</v>
      </c>
      <c r="E769" s="1" t="s">
        <v>85</v>
      </c>
      <c r="F769" s="1">
        <v>90</v>
      </c>
      <c r="G769" s="1" t="s">
        <v>67</v>
      </c>
      <c r="H769" s="2" t="s">
        <v>68</v>
      </c>
      <c r="I769" s="1">
        <v>190519001</v>
      </c>
      <c r="J769">
        <v>20190519</v>
      </c>
      <c r="K769" s="9" t="s">
        <v>73</v>
      </c>
      <c r="L769" s="1">
        <v>3</v>
      </c>
      <c r="M769">
        <v>20190813</v>
      </c>
      <c r="N769" s="1" t="s">
        <v>142</v>
      </c>
      <c r="Q769" s="1" t="s">
        <v>143</v>
      </c>
      <c r="Y769" s="1" t="s">
        <v>94</v>
      </c>
      <c r="AB769" s="1" t="s">
        <v>94</v>
      </c>
      <c r="AJ769" s="1" t="s">
        <v>95</v>
      </c>
      <c r="AK769" s="1" t="s">
        <v>82</v>
      </c>
      <c r="AL769" s="1" t="s">
        <v>98</v>
      </c>
      <c r="AO769" s="1" t="s">
        <v>91</v>
      </c>
      <c r="AR769" s="1" t="s">
        <v>122</v>
      </c>
      <c r="AS769" s="1" t="s">
        <v>99</v>
      </c>
      <c r="AT769" s="1" t="s">
        <v>136</v>
      </c>
      <c r="AU769" s="1" t="s">
        <v>77</v>
      </c>
      <c r="AW769" s="1" t="s">
        <v>94</v>
      </c>
      <c r="AY769" s="1" t="s">
        <v>122</v>
      </c>
      <c r="AZ769" s="1" t="s">
        <v>77</v>
      </c>
      <c r="BA769" s="1" t="s">
        <v>77</v>
      </c>
      <c r="BB769" s="1" t="s">
        <v>76</v>
      </c>
      <c r="BC769" s="1" t="s">
        <v>180</v>
      </c>
    </row>
    <row r="770" spans="1:61" x14ac:dyDescent="0.15">
      <c r="A770" s="1" t="s">
        <v>63</v>
      </c>
      <c r="B770" s="1" t="s">
        <v>64</v>
      </c>
      <c r="C770" s="1">
        <v>2019007031</v>
      </c>
      <c r="D770" s="1" t="s">
        <v>293</v>
      </c>
      <c r="E770" s="1" t="s">
        <v>85</v>
      </c>
      <c r="F770" s="1">
        <v>90</v>
      </c>
      <c r="G770" s="1" t="s">
        <v>67</v>
      </c>
      <c r="H770" s="2" t="s">
        <v>68</v>
      </c>
      <c r="I770" s="1">
        <v>190519001</v>
      </c>
      <c r="J770">
        <v>20190519</v>
      </c>
      <c r="K770" s="9" t="s">
        <v>73</v>
      </c>
      <c r="L770" s="1">
        <v>3</v>
      </c>
      <c r="M770">
        <v>20190813</v>
      </c>
      <c r="N770" s="1" t="s">
        <v>101</v>
      </c>
      <c r="Q770" s="1" t="s">
        <v>102</v>
      </c>
      <c r="Y770" s="1" t="s">
        <v>77</v>
      </c>
      <c r="Z770" s="1">
        <f>4</f>
        <v>4</v>
      </c>
      <c r="AD770" s="1" t="s">
        <v>105</v>
      </c>
      <c r="AE770" s="1" t="s">
        <v>106</v>
      </c>
      <c r="AF770" s="1">
        <f>16/2</f>
        <v>8</v>
      </c>
      <c r="AH770" s="1" t="s">
        <v>76</v>
      </c>
      <c r="AI770" s="1">
        <f>2</f>
        <v>2</v>
      </c>
      <c r="AJ770" s="1">
        <f>8</f>
        <v>8</v>
      </c>
      <c r="AL770" s="1">
        <f>1</f>
        <v>1</v>
      </c>
      <c r="AM770" s="1" t="s">
        <v>122</v>
      </c>
      <c r="AN770" s="1">
        <f>2</f>
        <v>2</v>
      </c>
      <c r="AQ770" s="1" t="s">
        <v>77</v>
      </c>
      <c r="BG770" s="1" t="s">
        <v>91</v>
      </c>
      <c r="BH770" s="1" t="s">
        <v>76</v>
      </c>
      <c r="BI770" s="1" t="s">
        <v>91</v>
      </c>
    </row>
    <row r="771" spans="1:61" x14ac:dyDescent="0.15">
      <c r="A771" s="1" t="s">
        <v>63</v>
      </c>
      <c r="B771" s="1" t="s">
        <v>64</v>
      </c>
      <c r="C771" s="1">
        <v>2019005860</v>
      </c>
      <c r="D771" s="1" t="s">
        <v>115</v>
      </c>
      <c r="E771" s="1" t="s">
        <v>66</v>
      </c>
      <c r="F771" s="1">
        <v>64</v>
      </c>
      <c r="G771" s="1" t="s">
        <v>67</v>
      </c>
      <c r="H771" s="2" t="s">
        <v>68</v>
      </c>
      <c r="I771" s="1">
        <v>190519002</v>
      </c>
      <c r="J771">
        <v>20190519</v>
      </c>
      <c r="K771" s="9" t="s">
        <v>73</v>
      </c>
      <c r="L771" s="1">
        <v>3</v>
      </c>
      <c r="M771">
        <v>20190813</v>
      </c>
      <c r="N771" s="1" t="s">
        <v>101</v>
      </c>
      <c r="Q771" s="1" t="s">
        <v>102</v>
      </c>
      <c r="Y771" s="1">
        <f>4</f>
        <v>4</v>
      </c>
      <c r="Z771" s="1">
        <f>4</f>
        <v>4</v>
      </c>
      <c r="AD771" s="1" t="s">
        <v>105</v>
      </c>
      <c r="AE771" s="1" t="s">
        <v>106</v>
      </c>
      <c r="AF771" s="1">
        <f>32/2</f>
        <v>16</v>
      </c>
      <c r="AH771" s="1" t="s">
        <v>76</v>
      </c>
      <c r="AI771" s="1">
        <f>4</f>
        <v>4</v>
      </c>
      <c r="AJ771" s="1">
        <f>8</f>
        <v>8</v>
      </c>
      <c r="AL771" s="1" t="s">
        <v>98</v>
      </c>
      <c r="AM771" s="1">
        <f>2</f>
        <v>2</v>
      </c>
      <c r="AN771" s="1">
        <f>8</f>
        <v>8</v>
      </c>
      <c r="AQ771" s="1" t="s">
        <v>77</v>
      </c>
      <c r="BG771" s="1" t="s">
        <v>91</v>
      </c>
      <c r="BH771" s="1">
        <f>4</f>
        <v>4</v>
      </c>
      <c r="BI771" s="1" t="s">
        <v>91</v>
      </c>
    </row>
    <row r="772" spans="1:61" x14ac:dyDescent="0.15">
      <c r="A772" s="1" t="s">
        <v>63</v>
      </c>
      <c r="B772" s="1" t="s">
        <v>64</v>
      </c>
      <c r="C772" s="1">
        <v>2019005860</v>
      </c>
      <c r="D772" s="1" t="s">
        <v>115</v>
      </c>
      <c r="E772" s="1" t="s">
        <v>66</v>
      </c>
      <c r="F772" s="1">
        <v>64</v>
      </c>
      <c r="G772" s="1" t="s">
        <v>67</v>
      </c>
      <c r="H772" s="2" t="s">
        <v>68</v>
      </c>
      <c r="I772" s="1">
        <v>190519002</v>
      </c>
      <c r="J772">
        <v>20190519</v>
      </c>
      <c r="K772" s="9" t="s">
        <v>73</v>
      </c>
      <c r="L772" s="1">
        <v>3</v>
      </c>
      <c r="M772">
        <v>20190813</v>
      </c>
      <c r="N772" s="1" t="s">
        <v>239</v>
      </c>
      <c r="Q772" s="1" t="s">
        <v>240</v>
      </c>
      <c r="W772" s="1" t="s">
        <v>98</v>
      </c>
      <c r="X772" s="1" t="s">
        <v>92</v>
      </c>
      <c r="Y772" s="1" t="s">
        <v>76</v>
      </c>
      <c r="Z772" s="1" t="s">
        <v>77</v>
      </c>
      <c r="AA772" s="1" t="s">
        <v>92</v>
      </c>
      <c r="AB772" s="1" t="s">
        <v>92</v>
      </c>
      <c r="AC772" s="1" t="s">
        <v>76</v>
      </c>
      <c r="AD772" s="1" t="s">
        <v>78</v>
      </c>
      <c r="AE772" s="1" t="s">
        <v>79</v>
      </c>
      <c r="AF772" s="1">
        <f>64/2</f>
        <v>32</v>
      </c>
      <c r="AG772" s="1">
        <f>32/1</f>
        <v>32</v>
      </c>
      <c r="AH772" s="1" t="s">
        <v>76</v>
      </c>
      <c r="AI772" s="1" t="s">
        <v>76</v>
      </c>
      <c r="AJ772" s="1" t="s">
        <v>81</v>
      </c>
      <c r="AK772" s="1">
        <f>2/38</f>
        <v>5.2631578947368418E-2</v>
      </c>
      <c r="AL772" s="1">
        <f>2</f>
        <v>2</v>
      </c>
      <c r="AM772" s="1">
        <f>2</f>
        <v>2</v>
      </c>
      <c r="AN772" s="1" t="s">
        <v>81</v>
      </c>
      <c r="AO772" s="1" t="s">
        <v>92</v>
      </c>
      <c r="AP772" s="1" t="s">
        <v>81</v>
      </c>
    </row>
    <row r="773" spans="1:61" x14ac:dyDescent="0.15">
      <c r="A773" s="1" t="s">
        <v>63</v>
      </c>
      <c r="B773" s="1" t="s">
        <v>64</v>
      </c>
      <c r="C773" s="1">
        <v>2019007727</v>
      </c>
      <c r="D773" s="1" t="s">
        <v>439</v>
      </c>
      <c r="E773" s="1" t="s">
        <v>85</v>
      </c>
      <c r="F773" s="1">
        <v>54</v>
      </c>
      <c r="G773" s="1" t="s">
        <v>67</v>
      </c>
      <c r="H773" s="2" t="s">
        <v>68</v>
      </c>
      <c r="I773" s="1">
        <v>190519003</v>
      </c>
      <c r="J773">
        <v>20190519</v>
      </c>
      <c r="K773" s="9" t="s">
        <v>73</v>
      </c>
      <c r="L773" s="1">
        <v>3</v>
      </c>
      <c r="M773">
        <v>20190813</v>
      </c>
      <c r="N773" s="1" t="s">
        <v>156</v>
      </c>
      <c r="Q773" s="1" t="s">
        <v>157</v>
      </c>
      <c r="Y773" s="1" t="s">
        <v>94</v>
      </c>
      <c r="Z773" s="1" t="s">
        <v>92</v>
      </c>
      <c r="AC773" s="1" t="s">
        <v>95</v>
      </c>
      <c r="AD773" s="1">
        <f>16/8</f>
        <v>2</v>
      </c>
      <c r="AE773" s="1" t="s">
        <v>96</v>
      </c>
      <c r="AF773" s="1" t="s">
        <v>96</v>
      </c>
      <c r="AG773" s="1">
        <f>16/8</f>
        <v>2</v>
      </c>
      <c r="AH773" s="1" t="s">
        <v>94</v>
      </c>
      <c r="AI773" s="1" t="s">
        <v>94</v>
      </c>
      <c r="AJ773" s="1" t="s">
        <v>95</v>
      </c>
      <c r="AK773" s="1" t="s">
        <v>97</v>
      </c>
      <c r="AL773" s="1">
        <f>4</f>
        <v>4</v>
      </c>
      <c r="AM773" s="1" t="s">
        <v>99</v>
      </c>
      <c r="AN773" s="1" t="s">
        <v>92</v>
      </c>
      <c r="AP773" s="1" t="s">
        <v>81</v>
      </c>
      <c r="AQ773" s="1" t="s">
        <v>77</v>
      </c>
    </row>
    <row r="774" spans="1:61" x14ac:dyDescent="0.15">
      <c r="A774" s="1" t="s">
        <v>63</v>
      </c>
      <c r="B774" s="1" t="s">
        <v>64</v>
      </c>
      <c r="C774" s="1">
        <v>2019008044</v>
      </c>
      <c r="D774" s="1" t="s">
        <v>450</v>
      </c>
      <c r="E774" s="1" t="s">
        <v>85</v>
      </c>
      <c r="F774" s="1">
        <v>83</v>
      </c>
      <c r="G774" s="1" t="s">
        <v>67</v>
      </c>
      <c r="H774" s="2" t="s">
        <v>68</v>
      </c>
      <c r="I774" s="1">
        <v>190519004</v>
      </c>
      <c r="J774">
        <v>20190519</v>
      </c>
      <c r="K774" s="9" t="s">
        <v>73</v>
      </c>
      <c r="L774" s="1">
        <v>3</v>
      </c>
      <c r="M774">
        <v>20190813</v>
      </c>
      <c r="N774" s="1" t="s">
        <v>74</v>
      </c>
      <c r="Q774" s="1" t="s">
        <v>75</v>
      </c>
      <c r="Y774" s="1" t="s">
        <v>94</v>
      </c>
      <c r="Z774" s="1" t="s">
        <v>92</v>
      </c>
      <c r="AC774" s="1" t="s">
        <v>95</v>
      </c>
      <c r="AD774" s="1">
        <f>16/8</f>
        <v>2</v>
      </c>
      <c r="AE774" s="1" t="s">
        <v>96</v>
      </c>
      <c r="AF774" s="1" t="s">
        <v>96</v>
      </c>
      <c r="AG774" s="1">
        <f>16/8</f>
        <v>2</v>
      </c>
      <c r="AH774" s="1" t="s">
        <v>94</v>
      </c>
      <c r="AI774" s="1" t="s">
        <v>94</v>
      </c>
      <c r="AJ774" s="1" t="s">
        <v>95</v>
      </c>
      <c r="AK774" s="1">
        <f>2/38</f>
        <v>5.2631578947368418E-2</v>
      </c>
      <c r="AL774" s="1" t="s">
        <v>98</v>
      </c>
      <c r="AM774" s="1" t="s">
        <v>99</v>
      </c>
      <c r="AN774" s="1" t="s">
        <v>92</v>
      </c>
      <c r="AP774" s="1" t="s">
        <v>81</v>
      </c>
      <c r="AQ774" s="1" t="s">
        <v>77</v>
      </c>
    </row>
    <row r="775" spans="1:61" x14ac:dyDescent="0.15">
      <c r="A775" s="1" t="s">
        <v>63</v>
      </c>
      <c r="B775" s="1" t="s">
        <v>64</v>
      </c>
      <c r="C775" s="1">
        <v>2019007999</v>
      </c>
      <c r="D775" s="1" t="s">
        <v>123</v>
      </c>
      <c r="E775" s="1" t="s">
        <v>85</v>
      </c>
      <c r="F775" s="1">
        <v>63</v>
      </c>
      <c r="G775" s="1" t="s">
        <v>117</v>
      </c>
      <c r="H775" s="6" t="s">
        <v>118</v>
      </c>
      <c r="I775" s="1">
        <v>190519006</v>
      </c>
      <c r="J775">
        <v>20190518</v>
      </c>
      <c r="K775" s="9" t="s">
        <v>73</v>
      </c>
      <c r="L775" s="1">
        <v>3</v>
      </c>
      <c r="M775">
        <v>20190813</v>
      </c>
      <c r="N775" s="1" t="s">
        <v>111</v>
      </c>
      <c r="Q775" s="1" t="s">
        <v>112</v>
      </c>
      <c r="W775" s="1" t="s">
        <v>98</v>
      </c>
      <c r="X775" s="1" t="s">
        <v>92</v>
      </c>
      <c r="Y775" s="1" t="s">
        <v>76</v>
      </c>
      <c r="Z775" s="1" t="s">
        <v>92</v>
      </c>
      <c r="AA775" s="1" t="s">
        <v>92</v>
      </c>
      <c r="AB775" s="1" t="s">
        <v>92</v>
      </c>
      <c r="AC775" s="1" t="s">
        <v>95</v>
      </c>
      <c r="AD775" s="1">
        <f>16/8</f>
        <v>2</v>
      </c>
      <c r="AE775" s="1" t="s">
        <v>79</v>
      </c>
      <c r="AF775" s="1">
        <f>64/2</f>
        <v>32</v>
      </c>
      <c r="AG775" s="1" t="s">
        <v>113</v>
      </c>
      <c r="AH775" s="1" t="s">
        <v>76</v>
      </c>
      <c r="AI775" s="1" t="s">
        <v>76</v>
      </c>
      <c r="AJ775" s="1" t="s">
        <v>81</v>
      </c>
      <c r="AK775" s="1" t="s">
        <v>97</v>
      </c>
      <c r="AL775" s="1">
        <f>2</f>
        <v>2</v>
      </c>
      <c r="AM775" s="1" t="s">
        <v>99</v>
      </c>
      <c r="AN775" s="1" t="s">
        <v>92</v>
      </c>
      <c r="AO775" s="1" t="s">
        <v>92</v>
      </c>
      <c r="AP775" s="1" t="s">
        <v>81</v>
      </c>
    </row>
    <row r="776" spans="1:61" x14ac:dyDescent="0.15">
      <c r="A776" s="1" t="s">
        <v>63</v>
      </c>
      <c r="B776" s="1" t="s">
        <v>64</v>
      </c>
      <c r="C776" s="1">
        <v>2019007365</v>
      </c>
      <c r="D776" s="1" t="s">
        <v>465</v>
      </c>
      <c r="E776" s="1" t="s">
        <v>85</v>
      </c>
      <c r="F776" s="1">
        <v>47</v>
      </c>
      <c r="G776" s="1" t="s">
        <v>309</v>
      </c>
      <c r="H776" s="2" t="s">
        <v>230</v>
      </c>
      <c r="I776" s="1">
        <v>190519009</v>
      </c>
      <c r="J776">
        <v>20190519</v>
      </c>
      <c r="K776" s="9" t="s">
        <v>264</v>
      </c>
      <c r="L776" s="1">
        <v>21</v>
      </c>
      <c r="M776">
        <v>20190813</v>
      </c>
      <c r="N776" s="1" t="s">
        <v>111</v>
      </c>
      <c r="Q776" s="1" t="s">
        <v>112</v>
      </c>
      <c r="W776" s="1" t="s">
        <v>98</v>
      </c>
      <c r="X776" s="1" t="s">
        <v>92</v>
      </c>
      <c r="Y776" s="1" t="s">
        <v>94</v>
      </c>
      <c r="Z776" s="1">
        <f>8</f>
        <v>8</v>
      </c>
      <c r="AA776" s="1" t="s">
        <v>92</v>
      </c>
      <c r="AB776" s="1" t="s">
        <v>91</v>
      </c>
      <c r="AC776" s="1" t="s">
        <v>95</v>
      </c>
      <c r="AD776" s="1" t="s">
        <v>78</v>
      </c>
      <c r="AE776" s="1" t="s">
        <v>79</v>
      </c>
      <c r="AF776" s="1">
        <f>64/2</f>
        <v>32</v>
      </c>
      <c r="AG776" s="1">
        <f>16/8</f>
        <v>2</v>
      </c>
      <c r="AH776" s="1" t="s">
        <v>76</v>
      </c>
      <c r="AI776" s="1" t="s">
        <v>76</v>
      </c>
      <c r="AJ776" s="1" t="s">
        <v>81</v>
      </c>
      <c r="AK776" s="1" t="s">
        <v>97</v>
      </c>
      <c r="AL776" s="1">
        <f>1</f>
        <v>1</v>
      </c>
      <c r="AM776" s="1">
        <f>0.5</f>
        <v>0.5</v>
      </c>
      <c r="AN776" s="1" t="s">
        <v>81</v>
      </c>
      <c r="AO776" s="1" t="s">
        <v>91</v>
      </c>
      <c r="AP776" s="1" t="s">
        <v>81</v>
      </c>
    </row>
    <row r="777" spans="1:61" x14ac:dyDescent="0.15">
      <c r="A777" s="1" t="s">
        <v>63</v>
      </c>
      <c r="B777" s="1" t="s">
        <v>64</v>
      </c>
      <c r="C777" s="1">
        <v>2019005860</v>
      </c>
      <c r="D777" s="1" t="s">
        <v>115</v>
      </c>
      <c r="E777" s="1" t="s">
        <v>66</v>
      </c>
      <c r="F777" s="1">
        <v>64</v>
      </c>
      <c r="G777" s="1" t="s">
        <v>67</v>
      </c>
      <c r="H777" s="2" t="s">
        <v>68</v>
      </c>
      <c r="I777" s="1">
        <v>190519010</v>
      </c>
      <c r="J777">
        <v>20190519</v>
      </c>
      <c r="K777" s="9" t="s">
        <v>69</v>
      </c>
      <c r="L777" s="1">
        <v>11</v>
      </c>
      <c r="M777">
        <v>20190813</v>
      </c>
      <c r="N777" s="1" t="s">
        <v>101</v>
      </c>
      <c r="Q777" s="1" t="s">
        <v>102</v>
      </c>
      <c r="Y777" s="1" t="s">
        <v>77</v>
      </c>
      <c r="Z777" s="1">
        <f>16</f>
        <v>16</v>
      </c>
      <c r="AD777" s="1">
        <f>32/1</f>
        <v>32</v>
      </c>
      <c r="AE777" s="1" t="s">
        <v>96</v>
      </c>
      <c r="AF777" s="1" t="s">
        <v>96</v>
      </c>
      <c r="AH777" s="1" t="s">
        <v>76</v>
      </c>
      <c r="AI777" s="1">
        <f>2</f>
        <v>2</v>
      </c>
      <c r="AJ777" s="1" t="s">
        <v>81</v>
      </c>
      <c r="AL777" s="1">
        <f>0.5</f>
        <v>0.5</v>
      </c>
      <c r="AM777" s="1" t="s">
        <v>122</v>
      </c>
      <c r="AN777" s="1" t="s">
        <v>92</v>
      </c>
      <c r="AQ777" s="1" t="s">
        <v>77</v>
      </c>
      <c r="BG777" s="1" t="s">
        <v>103</v>
      </c>
      <c r="BH777" s="1" t="s">
        <v>76</v>
      </c>
      <c r="BI777" s="1">
        <f>16</f>
        <v>16</v>
      </c>
    </row>
    <row r="778" spans="1:61" x14ac:dyDescent="0.15">
      <c r="A778" s="1" t="s">
        <v>63</v>
      </c>
      <c r="B778" s="1" t="s">
        <v>64</v>
      </c>
      <c r="C778" s="1">
        <v>2019005860</v>
      </c>
      <c r="D778" s="1" t="s">
        <v>115</v>
      </c>
      <c r="E778" s="1" t="s">
        <v>66</v>
      </c>
      <c r="F778" s="1">
        <v>64</v>
      </c>
      <c r="G778" s="1" t="s">
        <v>67</v>
      </c>
      <c r="H778" s="2" t="s">
        <v>68</v>
      </c>
      <c r="I778" s="1">
        <v>190519010</v>
      </c>
      <c r="J778">
        <v>20190519</v>
      </c>
      <c r="K778" s="9" t="s">
        <v>69</v>
      </c>
      <c r="L778" s="1">
        <v>11</v>
      </c>
      <c r="M778">
        <v>20190813</v>
      </c>
      <c r="N778" s="1" t="s">
        <v>160</v>
      </c>
      <c r="Q778" s="1" t="s">
        <v>161</v>
      </c>
      <c r="AA778" s="1" t="s">
        <v>94</v>
      </c>
      <c r="AL778" s="1" t="s">
        <v>94</v>
      </c>
      <c r="AM778" s="1" t="s">
        <v>99</v>
      </c>
      <c r="AP778" s="1">
        <f>8</f>
        <v>8</v>
      </c>
      <c r="AS778" s="1" t="s">
        <v>98</v>
      </c>
      <c r="AU778" s="1">
        <f>4</f>
        <v>4</v>
      </c>
      <c r="AW778" s="1">
        <f>32</f>
        <v>32</v>
      </c>
      <c r="AX778" s="1" t="s">
        <v>92</v>
      </c>
      <c r="AZ778" s="1" t="s">
        <v>94</v>
      </c>
      <c r="BB778" s="1" t="s">
        <v>76</v>
      </c>
      <c r="BD778" s="1" t="s">
        <v>162</v>
      </c>
      <c r="BE778" s="1" t="s">
        <v>163</v>
      </c>
      <c r="BF778" s="1">
        <f>64</f>
        <v>64</v>
      </c>
    </row>
    <row r="779" spans="1:61" x14ac:dyDescent="0.15">
      <c r="A779" s="1" t="s">
        <v>63</v>
      </c>
      <c r="B779" s="1" t="s">
        <v>64</v>
      </c>
      <c r="C779" s="1">
        <v>2019008252</v>
      </c>
      <c r="D779" s="1" t="s">
        <v>419</v>
      </c>
      <c r="E779" s="1" t="s">
        <v>85</v>
      </c>
      <c r="F779" s="1">
        <v>52</v>
      </c>
      <c r="G779" s="1" t="s">
        <v>117</v>
      </c>
      <c r="H779" s="6" t="s">
        <v>118</v>
      </c>
      <c r="I779" s="1">
        <v>190519015</v>
      </c>
      <c r="J779">
        <v>20190517</v>
      </c>
      <c r="K779" s="9" t="s">
        <v>73</v>
      </c>
      <c r="L779" s="1">
        <v>3</v>
      </c>
      <c r="M779">
        <v>20190813</v>
      </c>
      <c r="N779" s="1" t="s">
        <v>156</v>
      </c>
      <c r="Q779" s="1" t="s">
        <v>157</v>
      </c>
      <c r="Y779" s="1" t="s">
        <v>76</v>
      </c>
      <c r="Z779" s="1" t="s">
        <v>77</v>
      </c>
      <c r="AC779" s="1">
        <f>8</f>
        <v>8</v>
      </c>
      <c r="AD779" s="1" t="s">
        <v>78</v>
      </c>
      <c r="AE779" s="1" t="s">
        <v>79</v>
      </c>
      <c r="AF779" s="1" t="s">
        <v>80</v>
      </c>
      <c r="AG779" s="1" t="s">
        <v>78</v>
      </c>
      <c r="AH779" s="1" t="s">
        <v>76</v>
      </c>
      <c r="AI779" s="1" t="s">
        <v>76</v>
      </c>
      <c r="AJ779" s="1" t="s">
        <v>81</v>
      </c>
      <c r="AK779" s="1" t="s">
        <v>82</v>
      </c>
      <c r="AL779" s="1" t="s">
        <v>83</v>
      </c>
      <c r="AM779" s="1" t="s">
        <v>114</v>
      </c>
      <c r="AN779" s="1" t="s">
        <v>81</v>
      </c>
      <c r="AP779" s="1" t="s">
        <v>81</v>
      </c>
      <c r="AQ779" s="1" t="s">
        <v>77</v>
      </c>
    </row>
    <row r="780" spans="1:61" x14ac:dyDescent="0.15">
      <c r="A780" s="1" t="s">
        <v>63</v>
      </c>
      <c r="B780" s="1" t="s">
        <v>64</v>
      </c>
      <c r="C780" s="1">
        <v>2019008252</v>
      </c>
      <c r="D780" s="1" t="s">
        <v>419</v>
      </c>
      <c r="E780" s="1" t="s">
        <v>85</v>
      </c>
      <c r="F780" s="1">
        <v>52</v>
      </c>
      <c r="G780" s="1" t="s">
        <v>117</v>
      </c>
      <c r="H780" s="6" t="s">
        <v>118</v>
      </c>
      <c r="I780" s="1">
        <v>190519015</v>
      </c>
      <c r="J780">
        <v>20190517</v>
      </c>
      <c r="K780" s="9" t="s">
        <v>73</v>
      </c>
      <c r="L780" s="1">
        <v>3</v>
      </c>
      <c r="M780">
        <v>20190813</v>
      </c>
      <c r="N780" s="1" t="s">
        <v>255</v>
      </c>
      <c r="Q780" s="1" t="s">
        <v>256</v>
      </c>
      <c r="AF780" s="1" t="s">
        <v>119</v>
      </c>
      <c r="AH780" s="1" t="s">
        <v>76</v>
      </c>
      <c r="AK780" s="1" t="s">
        <v>257</v>
      </c>
      <c r="AL780" s="1">
        <f>0.5</f>
        <v>0.5</v>
      </c>
      <c r="AN780" s="1" t="s">
        <v>76</v>
      </c>
      <c r="AO780" s="1" t="s">
        <v>91</v>
      </c>
      <c r="AP780" s="1" t="s">
        <v>81</v>
      </c>
    </row>
    <row r="781" spans="1:61" x14ac:dyDescent="0.15">
      <c r="A781" s="1" t="s">
        <v>63</v>
      </c>
      <c r="B781" s="1" t="s">
        <v>64</v>
      </c>
      <c r="C781" s="1">
        <v>2019007727</v>
      </c>
      <c r="D781" s="1" t="s">
        <v>439</v>
      </c>
      <c r="E781" s="1" t="s">
        <v>85</v>
      </c>
      <c r="F781" s="1">
        <v>54</v>
      </c>
      <c r="G781" s="1" t="s">
        <v>67</v>
      </c>
      <c r="H781" s="2" t="s">
        <v>68</v>
      </c>
      <c r="I781" s="1">
        <v>190520001</v>
      </c>
      <c r="J781">
        <v>20190520</v>
      </c>
      <c r="K781" s="9" t="s">
        <v>73</v>
      </c>
      <c r="L781" s="1">
        <v>3</v>
      </c>
      <c r="M781">
        <v>20190813</v>
      </c>
      <c r="N781" s="1" t="s">
        <v>156</v>
      </c>
      <c r="Q781" s="1" t="s">
        <v>157</v>
      </c>
      <c r="Y781" s="1" t="s">
        <v>94</v>
      </c>
      <c r="Z781" s="1" t="s">
        <v>92</v>
      </c>
      <c r="AC781" s="1" t="s">
        <v>95</v>
      </c>
      <c r="AD781" s="1">
        <f>16/8</f>
        <v>2</v>
      </c>
      <c r="AE781" s="1" t="s">
        <v>96</v>
      </c>
      <c r="AF781" s="1" t="s">
        <v>96</v>
      </c>
      <c r="AG781" s="1">
        <f>16/8</f>
        <v>2</v>
      </c>
      <c r="AH781" s="1" t="s">
        <v>94</v>
      </c>
      <c r="AI781" s="1" t="s">
        <v>94</v>
      </c>
      <c r="AJ781" s="1" t="s">
        <v>95</v>
      </c>
      <c r="AK781" s="1" t="s">
        <v>97</v>
      </c>
      <c r="AL781" s="1">
        <f>4</f>
        <v>4</v>
      </c>
      <c r="AM781" s="1" t="s">
        <v>99</v>
      </c>
      <c r="AN781" s="1" t="s">
        <v>92</v>
      </c>
      <c r="AP781" s="1" t="s">
        <v>81</v>
      </c>
      <c r="AQ781" s="1" t="s">
        <v>77</v>
      </c>
    </row>
    <row r="782" spans="1:61" x14ac:dyDescent="0.15">
      <c r="A782" s="1" t="s">
        <v>63</v>
      </c>
      <c r="B782" s="1" t="s">
        <v>64</v>
      </c>
      <c r="C782" s="1">
        <v>2019007031</v>
      </c>
      <c r="D782" s="1" t="s">
        <v>293</v>
      </c>
      <c r="E782" s="1" t="s">
        <v>85</v>
      </c>
      <c r="F782" s="1">
        <v>90</v>
      </c>
      <c r="G782" s="1" t="s">
        <v>67</v>
      </c>
      <c r="H782" s="2" t="s">
        <v>68</v>
      </c>
      <c r="I782" s="1">
        <v>190520002</v>
      </c>
      <c r="J782">
        <v>20190520</v>
      </c>
      <c r="K782" s="9" t="s">
        <v>73</v>
      </c>
      <c r="L782" s="1">
        <v>3</v>
      </c>
      <c r="M782">
        <v>20190813</v>
      </c>
      <c r="N782" s="1" t="s">
        <v>142</v>
      </c>
      <c r="Q782" s="1" t="s">
        <v>143</v>
      </c>
      <c r="Y782" s="1" t="s">
        <v>94</v>
      </c>
      <c r="AB782" s="1" t="s">
        <v>94</v>
      </c>
      <c r="AJ782" s="1" t="s">
        <v>95</v>
      </c>
      <c r="AK782" s="1" t="s">
        <v>82</v>
      </c>
      <c r="AL782" s="1" t="s">
        <v>98</v>
      </c>
      <c r="AO782" s="1" t="s">
        <v>91</v>
      </c>
      <c r="AR782" s="1" t="s">
        <v>122</v>
      </c>
      <c r="AS782" s="1" t="s">
        <v>99</v>
      </c>
      <c r="AT782" s="1" t="s">
        <v>136</v>
      </c>
      <c r="AU782" s="1" t="s">
        <v>77</v>
      </c>
      <c r="AW782" s="1" t="s">
        <v>94</v>
      </c>
      <c r="AY782" s="1" t="s">
        <v>122</v>
      </c>
      <c r="AZ782" s="1" t="s">
        <v>77</v>
      </c>
      <c r="BA782" s="1" t="s">
        <v>77</v>
      </c>
      <c r="BB782" s="1" t="s">
        <v>76</v>
      </c>
      <c r="BC782" s="1" t="s">
        <v>180</v>
      </c>
    </row>
    <row r="783" spans="1:61" x14ac:dyDescent="0.15">
      <c r="A783" s="1" t="s">
        <v>63</v>
      </c>
      <c r="B783" s="1" t="s">
        <v>64</v>
      </c>
      <c r="C783" s="1">
        <v>2019007031</v>
      </c>
      <c r="D783" s="1" t="s">
        <v>293</v>
      </c>
      <c r="E783" s="1" t="s">
        <v>85</v>
      </c>
      <c r="F783" s="1">
        <v>90</v>
      </c>
      <c r="G783" s="1" t="s">
        <v>67</v>
      </c>
      <c r="H783" s="2" t="s">
        <v>68</v>
      </c>
      <c r="I783" s="1">
        <v>190520002</v>
      </c>
      <c r="J783">
        <v>20190520</v>
      </c>
      <c r="K783" s="9" t="s">
        <v>73</v>
      </c>
      <c r="L783" s="1">
        <v>3</v>
      </c>
      <c r="M783">
        <v>20190813</v>
      </c>
      <c r="N783" s="1" t="s">
        <v>101</v>
      </c>
      <c r="Q783" s="1" t="s">
        <v>102</v>
      </c>
      <c r="Y783" s="1" t="s">
        <v>77</v>
      </c>
      <c r="Z783" s="1">
        <f>4</f>
        <v>4</v>
      </c>
      <c r="AD783" s="1" t="s">
        <v>105</v>
      </c>
      <c r="AE783" s="1" t="s">
        <v>106</v>
      </c>
      <c r="AF783" s="1">
        <f>16/2</f>
        <v>8</v>
      </c>
      <c r="AH783" s="1" t="s">
        <v>76</v>
      </c>
      <c r="AI783" s="1">
        <f>2</f>
        <v>2</v>
      </c>
      <c r="AJ783" s="1">
        <f>8</f>
        <v>8</v>
      </c>
      <c r="AL783" s="1">
        <f>1</f>
        <v>1</v>
      </c>
      <c r="AM783" s="1" t="s">
        <v>122</v>
      </c>
      <c r="AN783" s="1">
        <f>2</f>
        <v>2</v>
      </c>
      <c r="AQ783" s="1" t="s">
        <v>77</v>
      </c>
      <c r="BG783" s="1" t="s">
        <v>91</v>
      </c>
      <c r="BH783" s="1" t="s">
        <v>76</v>
      </c>
      <c r="BI783" s="1" t="s">
        <v>91</v>
      </c>
    </row>
    <row r="784" spans="1:61" x14ac:dyDescent="0.15">
      <c r="A784" s="1" t="s">
        <v>63</v>
      </c>
      <c r="B784" s="1" t="s">
        <v>64</v>
      </c>
      <c r="C784" s="1">
        <v>2019008044</v>
      </c>
      <c r="D784" s="1" t="s">
        <v>450</v>
      </c>
      <c r="E784" s="1" t="s">
        <v>85</v>
      </c>
      <c r="F784" s="1">
        <v>83</v>
      </c>
      <c r="G784" s="1" t="s">
        <v>67</v>
      </c>
      <c r="H784" s="2" t="s">
        <v>68</v>
      </c>
      <c r="I784" s="1">
        <v>190520003</v>
      </c>
      <c r="J784">
        <v>20190520</v>
      </c>
      <c r="K784" s="9" t="s">
        <v>73</v>
      </c>
      <c r="L784" s="1">
        <v>3</v>
      </c>
      <c r="M784">
        <v>20190813</v>
      </c>
      <c r="N784" s="1" t="s">
        <v>74</v>
      </c>
      <c r="Q784" s="1" t="s">
        <v>75</v>
      </c>
      <c r="Y784" s="1" t="s">
        <v>94</v>
      </c>
      <c r="Z784" s="1" t="s">
        <v>92</v>
      </c>
      <c r="AC784" s="1" t="s">
        <v>95</v>
      </c>
      <c r="AD784" s="1">
        <f>16/8</f>
        <v>2</v>
      </c>
      <c r="AE784" s="1" t="s">
        <v>96</v>
      </c>
      <c r="AF784" s="1" t="s">
        <v>96</v>
      </c>
      <c r="AG784" s="1">
        <f>16/8</f>
        <v>2</v>
      </c>
      <c r="AH784" s="1" t="s">
        <v>94</v>
      </c>
      <c r="AI784" s="1" t="s">
        <v>94</v>
      </c>
      <c r="AJ784" s="1" t="s">
        <v>95</v>
      </c>
      <c r="AK784" s="1">
        <f>2/38</f>
        <v>5.2631578947368418E-2</v>
      </c>
      <c r="AL784" s="1" t="s">
        <v>98</v>
      </c>
      <c r="AM784" s="1" t="s">
        <v>99</v>
      </c>
      <c r="AN784" s="1" t="s">
        <v>92</v>
      </c>
      <c r="AP784" s="1" t="s">
        <v>81</v>
      </c>
      <c r="AQ784" s="1" t="s">
        <v>77</v>
      </c>
    </row>
    <row r="785" spans="1:63" x14ac:dyDescent="0.15">
      <c r="A785" s="1" t="s">
        <v>63</v>
      </c>
      <c r="B785" s="1" t="s">
        <v>64</v>
      </c>
      <c r="C785" s="1">
        <v>2019007842</v>
      </c>
      <c r="D785" s="1" t="s">
        <v>466</v>
      </c>
      <c r="E785" s="1" t="s">
        <v>85</v>
      </c>
      <c r="F785" s="1">
        <v>80</v>
      </c>
      <c r="G785" s="1" t="s">
        <v>67</v>
      </c>
      <c r="H785" s="2" t="s">
        <v>68</v>
      </c>
      <c r="I785" s="1">
        <v>190520007</v>
      </c>
      <c r="J785">
        <v>20190520</v>
      </c>
      <c r="K785" s="9" t="s">
        <v>73</v>
      </c>
      <c r="L785" s="1">
        <v>3</v>
      </c>
      <c r="M785">
        <v>20190813</v>
      </c>
      <c r="N785" s="1" t="s">
        <v>74</v>
      </c>
      <c r="Q785" s="1" t="s">
        <v>75</v>
      </c>
      <c r="Y785" s="1" t="s">
        <v>76</v>
      </c>
      <c r="Z785" s="1" t="s">
        <v>77</v>
      </c>
      <c r="AC785" s="1">
        <f>8</f>
        <v>8</v>
      </c>
      <c r="AD785" s="1" t="s">
        <v>78</v>
      </c>
      <c r="AE785" s="1" t="s">
        <v>79</v>
      </c>
      <c r="AF785" s="1" t="s">
        <v>80</v>
      </c>
      <c r="AG785" s="1" t="s">
        <v>78</v>
      </c>
      <c r="AH785" s="1" t="s">
        <v>76</v>
      </c>
      <c r="AI785" s="1" t="s">
        <v>76</v>
      </c>
      <c r="AJ785" s="1" t="s">
        <v>81</v>
      </c>
      <c r="AK785" s="1" t="s">
        <v>82</v>
      </c>
      <c r="AL785" s="1" t="s">
        <v>83</v>
      </c>
      <c r="AM785" s="1" t="s">
        <v>114</v>
      </c>
      <c r="AN785" s="1" t="s">
        <v>81</v>
      </c>
      <c r="AP785" s="1" t="s">
        <v>81</v>
      </c>
      <c r="AQ785" s="1" t="s">
        <v>77</v>
      </c>
    </row>
    <row r="786" spans="1:63" x14ac:dyDescent="0.15">
      <c r="A786" s="1" t="s">
        <v>63</v>
      </c>
      <c r="B786" s="1" t="s">
        <v>64</v>
      </c>
      <c r="C786" s="1">
        <v>2019008047</v>
      </c>
      <c r="D786" s="1" t="s">
        <v>455</v>
      </c>
      <c r="E786" s="1" t="s">
        <v>66</v>
      </c>
      <c r="F786" s="1">
        <v>68</v>
      </c>
      <c r="G786" s="1" t="s">
        <v>194</v>
      </c>
      <c r="H786" s="2" t="s">
        <v>195</v>
      </c>
      <c r="I786" s="1">
        <v>190520015</v>
      </c>
      <c r="J786">
        <v>20190519</v>
      </c>
      <c r="K786" s="9" t="s">
        <v>73</v>
      </c>
      <c r="L786" s="1">
        <v>3</v>
      </c>
      <c r="M786">
        <v>20190813</v>
      </c>
      <c r="N786" s="1" t="s">
        <v>74</v>
      </c>
      <c r="Q786" s="1" t="s">
        <v>75</v>
      </c>
      <c r="Y786" s="1" t="s">
        <v>76</v>
      </c>
      <c r="Z786" s="1" t="s">
        <v>77</v>
      </c>
      <c r="AC786" s="1">
        <f>8</f>
        <v>8</v>
      </c>
      <c r="AD786" s="1" t="s">
        <v>78</v>
      </c>
      <c r="AE786" s="1" t="s">
        <v>79</v>
      </c>
      <c r="AF786" s="1" t="s">
        <v>80</v>
      </c>
      <c r="AG786" s="1" t="s">
        <v>78</v>
      </c>
      <c r="AH786" s="1" t="s">
        <v>76</v>
      </c>
      <c r="AI786" s="1" t="s">
        <v>76</v>
      </c>
      <c r="AJ786" s="1" t="s">
        <v>81</v>
      </c>
      <c r="AK786" s="1" t="s">
        <v>82</v>
      </c>
      <c r="AL786" s="1" t="s">
        <v>83</v>
      </c>
      <c r="AM786" s="1" t="s">
        <v>114</v>
      </c>
      <c r="AN786" s="1" t="s">
        <v>81</v>
      </c>
      <c r="AP786" s="1" t="s">
        <v>81</v>
      </c>
      <c r="AQ786" s="1" t="s">
        <v>77</v>
      </c>
    </row>
    <row r="787" spans="1:63" x14ac:dyDescent="0.15">
      <c r="A787" s="1" t="s">
        <v>63</v>
      </c>
      <c r="B787" s="1" t="s">
        <v>64</v>
      </c>
      <c r="C787" s="1">
        <v>2019008390</v>
      </c>
      <c r="D787" s="1" t="s">
        <v>467</v>
      </c>
      <c r="E787" s="1" t="s">
        <v>85</v>
      </c>
      <c r="F787" s="1">
        <v>80</v>
      </c>
      <c r="G787" s="1" t="s">
        <v>127</v>
      </c>
      <c r="H787" s="2" t="s">
        <v>128</v>
      </c>
      <c r="I787" s="1">
        <v>190520023</v>
      </c>
      <c r="J787">
        <v>20190520</v>
      </c>
      <c r="K787" s="9" t="s">
        <v>69</v>
      </c>
      <c r="L787" s="1">
        <v>11</v>
      </c>
      <c r="M787">
        <v>20190813</v>
      </c>
      <c r="N787" s="1" t="s">
        <v>89</v>
      </c>
      <c r="Q787" s="1" t="s">
        <v>90</v>
      </c>
      <c r="W787" s="1" t="s">
        <v>98</v>
      </c>
      <c r="X787" s="1" t="s">
        <v>92</v>
      </c>
      <c r="Y787" s="1" t="s">
        <v>94</v>
      </c>
      <c r="Z787" s="1" t="s">
        <v>92</v>
      </c>
      <c r="AA787" s="1" t="s">
        <v>92</v>
      </c>
      <c r="AB787" s="1" t="s">
        <v>91</v>
      </c>
      <c r="AC787" s="1" t="s">
        <v>95</v>
      </c>
      <c r="AD787" s="1">
        <f>16/8</f>
        <v>2</v>
      </c>
      <c r="AE787" s="1" t="s">
        <v>79</v>
      </c>
      <c r="AF787" s="1">
        <f>16/2</f>
        <v>8</v>
      </c>
      <c r="AG787" s="1">
        <f>8/4</f>
        <v>2</v>
      </c>
      <c r="AH787" s="1" t="s">
        <v>76</v>
      </c>
      <c r="AI787" s="1" t="s">
        <v>76</v>
      </c>
      <c r="AJ787" s="1" t="s">
        <v>81</v>
      </c>
      <c r="AK787" s="1" t="s">
        <v>97</v>
      </c>
      <c r="AL787" s="1">
        <f>4</f>
        <v>4</v>
      </c>
      <c r="AM787" s="1" t="s">
        <v>99</v>
      </c>
      <c r="AN787" s="1">
        <f>16</f>
        <v>16</v>
      </c>
      <c r="AP787" s="1" t="s">
        <v>81</v>
      </c>
      <c r="BF787" s="1" t="s">
        <v>129</v>
      </c>
    </row>
    <row r="788" spans="1:63" x14ac:dyDescent="0.15">
      <c r="A788" s="1" t="s">
        <v>63</v>
      </c>
      <c r="B788" s="1" t="s">
        <v>64</v>
      </c>
      <c r="C788" s="1">
        <v>2019007405</v>
      </c>
      <c r="D788" s="1" t="s">
        <v>468</v>
      </c>
      <c r="E788" s="1" t="s">
        <v>85</v>
      </c>
      <c r="F788" s="1">
        <v>70</v>
      </c>
      <c r="G788" s="1" t="s">
        <v>67</v>
      </c>
      <c r="H788" s="2" t="s">
        <v>68</v>
      </c>
      <c r="I788" s="1">
        <v>190521010</v>
      </c>
      <c r="J788">
        <v>20190520</v>
      </c>
      <c r="K788" s="9" t="s">
        <v>73</v>
      </c>
      <c r="L788" s="1">
        <v>3</v>
      </c>
      <c r="M788">
        <v>20190813</v>
      </c>
      <c r="N788" s="1" t="s">
        <v>156</v>
      </c>
      <c r="Q788" s="1" t="s">
        <v>157</v>
      </c>
      <c r="Y788" s="1" t="s">
        <v>94</v>
      </c>
      <c r="Z788" s="1">
        <f>16</f>
        <v>16</v>
      </c>
      <c r="AC788" s="1" t="s">
        <v>95</v>
      </c>
      <c r="AD788" s="1">
        <f>16/8</f>
        <v>2</v>
      </c>
      <c r="AE788" s="1" t="s">
        <v>96</v>
      </c>
      <c r="AF788" s="1" t="s">
        <v>96</v>
      </c>
      <c r="AG788" s="1">
        <f>16/8</f>
        <v>2</v>
      </c>
      <c r="AH788" s="1" t="s">
        <v>94</v>
      </c>
      <c r="AI788" s="1" t="s">
        <v>94</v>
      </c>
      <c r="AJ788" s="1" t="s">
        <v>95</v>
      </c>
      <c r="AK788" s="1" t="s">
        <v>97</v>
      </c>
      <c r="AL788" s="1">
        <f>4</f>
        <v>4</v>
      </c>
      <c r="AM788" s="1" t="s">
        <v>99</v>
      </c>
      <c r="AN788" s="1" t="s">
        <v>92</v>
      </c>
      <c r="AP788" s="1" t="s">
        <v>81</v>
      </c>
      <c r="AQ788" s="1" t="s">
        <v>77</v>
      </c>
    </row>
    <row r="789" spans="1:63" x14ac:dyDescent="0.15">
      <c r="A789" s="1" t="s">
        <v>63</v>
      </c>
      <c r="B789" s="1" t="s">
        <v>64</v>
      </c>
      <c r="C789" s="1">
        <v>2019007405</v>
      </c>
      <c r="D789" s="1" t="s">
        <v>468</v>
      </c>
      <c r="E789" s="1" t="s">
        <v>85</v>
      </c>
      <c r="F789" s="1">
        <v>70</v>
      </c>
      <c r="G789" s="1" t="s">
        <v>67</v>
      </c>
      <c r="H789" s="2" t="s">
        <v>68</v>
      </c>
      <c r="I789" s="1">
        <v>190521010</v>
      </c>
      <c r="J789">
        <v>20190520</v>
      </c>
      <c r="K789" s="9" t="s">
        <v>73</v>
      </c>
      <c r="L789" s="1">
        <v>3</v>
      </c>
      <c r="M789">
        <v>20190813</v>
      </c>
      <c r="N789" s="1" t="s">
        <v>111</v>
      </c>
      <c r="Q789" s="1" t="s">
        <v>112</v>
      </c>
      <c r="W789" s="1" t="s">
        <v>77</v>
      </c>
      <c r="X789" s="1" t="s">
        <v>91</v>
      </c>
      <c r="Y789" s="1" t="s">
        <v>76</v>
      </c>
      <c r="Z789" s="1" t="s">
        <v>77</v>
      </c>
      <c r="AB789" s="1" t="s">
        <v>91</v>
      </c>
      <c r="AC789" s="1" t="s">
        <v>76</v>
      </c>
      <c r="AD789" s="1" t="s">
        <v>78</v>
      </c>
      <c r="AE789" s="1" t="s">
        <v>79</v>
      </c>
      <c r="AF789" s="1" t="s">
        <v>80</v>
      </c>
      <c r="AG789" s="1" t="s">
        <v>78</v>
      </c>
      <c r="AH789" s="1" t="s">
        <v>76</v>
      </c>
      <c r="AI789" s="1" t="s">
        <v>76</v>
      </c>
      <c r="AJ789" s="1" t="s">
        <v>81</v>
      </c>
      <c r="AK789" s="1" t="s">
        <v>82</v>
      </c>
      <c r="AL789" s="1" t="s">
        <v>83</v>
      </c>
      <c r="AM789" s="1" t="s">
        <v>114</v>
      </c>
      <c r="AN789" s="1" t="s">
        <v>81</v>
      </c>
      <c r="AO789" s="1" t="s">
        <v>91</v>
      </c>
      <c r="AP789" s="1" t="s">
        <v>81</v>
      </c>
    </row>
    <row r="790" spans="1:63" x14ac:dyDescent="0.15">
      <c r="A790" s="1" t="s">
        <v>63</v>
      </c>
      <c r="B790" s="1" t="s">
        <v>64</v>
      </c>
      <c r="C790" s="1">
        <v>2019007031</v>
      </c>
      <c r="D790" s="1" t="s">
        <v>293</v>
      </c>
      <c r="E790" s="1" t="s">
        <v>85</v>
      </c>
      <c r="F790" s="1">
        <v>90</v>
      </c>
      <c r="G790" s="1" t="s">
        <v>67</v>
      </c>
      <c r="H790" s="2" t="s">
        <v>68</v>
      </c>
      <c r="I790" s="1">
        <v>190521013</v>
      </c>
      <c r="J790">
        <v>20190521</v>
      </c>
      <c r="K790" s="9" t="s">
        <v>73</v>
      </c>
      <c r="L790" s="1">
        <v>3</v>
      </c>
      <c r="M790">
        <v>20190813</v>
      </c>
      <c r="N790" s="1" t="s">
        <v>101</v>
      </c>
      <c r="Q790" s="1" t="s">
        <v>102</v>
      </c>
      <c r="Y790" s="1" t="s">
        <v>77</v>
      </c>
      <c r="Z790" s="1">
        <f>4</f>
        <v>4</v>
      </c>
      <c r="AD790" s="1" t="s">
        <v>105</v>
      </c>
      <c r="AE790" s="1" t="s">
        <v>106</v>
      </c>
      <c r="AF790" s="1" t="s">
        <v>119</v>
      </c>
      <c r="AH790" s="1" t="s">
        <v>76</v>
      </c>
      <c r="AI790" s="1">
        <f>2</f>
        <v>2</v>
      </c>
      <c r="AJ790" s="1" t="s">
        <v>81</v>
      </c>
      <c r="AL790" s="1">
        <f>0.5</f>
        <v>0.5</v>
      </c>
      <c r="AM790" s="1" t="s">
        <v>122</v>
      </c>
      <c r="AN790" s="1">
        <f>2</f>
        <v>2</v>
      </c>
      <c r="AQ790" s="1" t="s">
        <v>77</v>
      </c>
      <c r="BG790" s="1" t="s">
        <v>91</v>
      </c>
      <c r="BH790" s="1" t="s">
        <v>76</v>
      </c>
      <c r="BI790" s="1" t="s">
        <v>91</v>
      </c>
    </row>
    <row r="791" spans="1:63" x14ac:dyDescent="0.15">
      <c r="A791" s="1" t="s">
        <v>63</v>
      </c>
      <c r="B791" s="1" t="s">
        <v>64</v>
      </c>
      <c r="C791" s="1">
        <v>2019007727</v>
      </c>
      <c r="D791" s="1" t="s">
        <v>439</v>
      </c>
      <c r="E791" s="1" t="s">
        <v>85</v>
      </c>
      <c r="F791" s="1">
        <v>54</v>
      </c>
      <c r="G791" s="1" t="s">
        <v>67</v>
      </c>
      <c r="H791" s="2" t="s">
        <v>68</v>
      </c>
      <c r="I791" s="1">
        <v>190521016</v>
      </c>
      <c r="J791">
        <v>20190521</v>
      </c>
      <c r="K791" s="9" t="s">
        <v>73</v>
      </c>
      <c r="L791" s="1">
        <v>3</v>
      </c>
      <c r="M791">
        <v>20190813</v>
      </c>
      <c r="N791" s="1" t="s">
        <v>74</v>
      </c>
      <c r="Q791" s="1" t="s">
        <v>75</v>
      </c>
      <c r="Y791" s="1" t="s">
        <v>94</v>
      </c>
      <c r="Z791" s="1">
        <f>16</f>
        <v>16</v>
      </c>
      <c r="AC791" s="1" t="s">
        <v>95</v>
      </c>
      <c r="AD791" s="1">
        <f>16/8</f>
        <v>2</v>
      </c>
      <c r="AE791" s="1" t="s">
        <v>96</v>
      </c>
      <c r="AF791" s="1" t="s">
        <v>96</v>
      </c>
      <c r="AG791" s="1">
        <f>16/8</f>
        <v>2</v>
      </c>
      <c r="AH791" s="1" t="s">
        <v>94</v>
      </c>
      <c r="AI791" s="1" t="s">
        <v>94</v>
      </c>
      <c r="AJ791" s="1" t="s">
        <v>95</v>
      </c>
      <c r="AK791" s="1" t="s">
        <v>97</v>
      </c>
      <c r="AL791" s="1">
        <f>4</f>
        <v>4</v>
      </c>
      <c r="AM791" s="1" t="s">
        <v>99</v>
      </c>
      <c r="AN791" s="1" t="s">
        <v>92</v>
      </c>
      <c r="AP791" s="1" t="s">
        <v>81</v>
      </c>
      <c r="AQ791" s="1" t="s">
        <v>77</v>
      </c>
    </row>
    <row r="792" spans="1:63" x14ac:dyDescent="0.15">
      <c r="A792" s="1" t="s">
        <v>63</v>
      </c>
      <c r="B792" s="1" t="s">
        <v>64</v>
      </c>
      <c r="C792" s="1">
        <v>2019008446</v>
      </c>
      <c r="D792" s="1" t="s">
        <v>469</v>
      </c>
      <c r="E792" s="1" t="s">
        <v>66</v>
      </c>
      <c r="F792" s="1">
        <v>79</v>
      </c>
      <c r="G792" s="1" t="s">
        <v>67</v>
      </c>
      <c r="H792" s="2" t="s">
        <v>68</v>
      </c>
      <c r="I792" s="1">
        <v>190521021</v>
      </c>
      <c r="J792">
        <v>20190520</v>
      </c>
      <c r="K792" s="9" t="s">
        <v>73</v>
      </c>
      <c r="L792" s="1">
        <v>3</v>
      </c>
      <c r="M792">
        <v>20190813</v>
      </c>
      <c r="N792" s="1" t="s">
        <v>190</v>
      </c>
      <c r="Q792" s="1" t="s">
        <v>191</v>
      </c>
      <c r="W792" s="1">
        <f>4</f>
        <v>4</v>
      </c>
      <c r="X792" s="1" t="s">
        <v>91</v>
      </c>
      <c r="Y792" s="1" t="s">
        <v>76</v>
      </c>
      <c r="Z792" s="1" t="s">
        <v>77</v>
      </c>
      <c r="AA792" s="1" t="s">
        <v>92</v>
      </c>
      <c r="AB792" s="1" t="s">
        <v>91</v>
      </c>
      <c r="AC792" s="1" t="s">
        <v>76</v>
      </c>
      <c r="AD792" s="1" t="s">
        <v>78</v>
      </c>
      <c r="AE792" s="1" t="s">
        <v>79</v>
      </c>
      <c r="AF792" s="1" t="s">
        <v>80</v>
      </c>
      <c r="AG792" s="1">
        <f>16/8</f>
        <v>2</v>
      </c>
      <c r="AH792" s="1" t="s">
        <v>76</v>
      </c>
      <c r="AI792" s="1" t="s">
        <v>76</v>
      </c>
      <c r="AJ792" s="1">
        <f>16</f>
        <v>16</v>
      </c>
      <c r="AK792" s="1" t="s">
        <v>97</v>
      </c>
      <c r="AL792" s="1">
        <f>2</f>
        <v>2</v>
      </c>
      <c r="AM792" s="1" t="s">
        <v>99</v>
      </c>
      <c r="AN792" s="1" t="s">
        <v>81</v>
      </c>
      <c r="AO792" s="1" t="s">
        <v>91</v>
      </c>
      <c r="AP792" s="1" t="s">
        <v>94</v>
      </c>
    </row>
    <row r="793" spans="1:63" x14ac:dyDescent="0.15">
      <c r="A793" s="1" t="s">
        <v>63</v>
      </c>
      <c r="B793" s="1" t="s">
        <v>64</v>
      </c>
      <c r="C793" s="1">
        <v>2019007985</v>
      </c>
      <c r="D793" s="1" t="s">
        <v>470</v>
      </c>
      <c r="E793" s="1" t="s">
        <v>85</v>
      </c>
      <c r="F793" s="1">
        <v>50</v>
      </c>
      <c r="G793" s="1" t="s">
        <v>194</v>
      </c>
      <c r="H793" s="2" t="s">
        <v>195</v>
      </c>
      <c r="I793" s="1">
        <v>190521029</v>
      </c>
      <c r="J793">
        <v>20190521</v>
      </c>
      <c r="K793" s="9" t="s">
        <v>149</v>
      </c>
      <c r="L793" s="1">
        <v>60</v>
      </c>
      <c r="M793">
        <v>20190813</v>
      </c>
      <c r="N793" s="1" t="s">
        <v>239</v>
      </c>
      <c r="Q793" s="1" t="s">
        <v>240</v>
      </c>
      <c r="W793" s="1" t="s">
        <v>98</v>
      </c>
      <c r="X793" s="1" t="s">
        <v>92</v>
      </c>
      <c r="Y793" s="1" t="s">
        <v>76</v>
      </c>
      <c r="Z793" s="1" t="s">
        <v>77</v>
      </c>
      <c r="AA793" s="1" t="s">
        <v>92</v>
      </c>
      <c r="AC793" s="1" t="s">
        <v>76</v>
      </c>
      <c r="AD793" s="1" t="s">
        <v>78</v>
      </c>
      <c r="AE793" s="1" t="s">
        <v>79</v>
      </c>
      <c r="AF793" s="1" t="s">
        <v>80</v>
      </c>
      <c r="AG793" s="1">
        <f>32/1</f>
        <v>32</v>
      </c>
      <c r="AH793" s="1" t="s">
        <v>76</v>
      </c>
      <c r="AI793" s="1" t="s">
        <v>76</v>
      </c>
      <c r="AJ793" s="1" t="s">
        <v>81</v>
      </c>
      <c r="AK793" s="1" t="s">
        <v>82</v>
      </c>
      <c r="AL793" s="1" t="s">
        <v>83</v>
      </c>
      <c r="AM793" s="1" t="s">
        <v>114</v>
      </c>
      <c r="AN793" s="1" t="s">
        <v>81</v>
      </c>
      <c r="AO793" s="1">
        <f>16</f>
        <v>16</v>
      </c>
      <c r="AP793" s="1" t="s">
        <v>81</v>
      </c>
    </row>
    <row r="794" spans="1:63" x14ac:dyDescent="0.15">
      <c r="A794" s="1" t="s">
        <v>63</v>
      </c>
      <c r="B794" s="1" t="s">
        <v>64</v>
      </c>
      <c r="C794" s="1">
        <v>2019006746</v>
      </c>
      <c r="D794" s="1" t="s">
        <v>430</v>
      </c>
      <c r="E794" s="1" t="s">
        <v>66</v>
      </c>
      <c r="F794" s="1">
        <v>82</v>
      </c>
      <c r="G794" s="1" t="s">
        <v>194</v>
      </c>
      <c r="H794" s="2" t="s">
        <v>195</v>
      </c>
      <c r="I794" s="1">
        <v>190521030</v>
      </c>
      <c r="J794">
        <v>20190520</v>
      </c>
      <c r="K794" s="9" t="s">
        <v>73</v>
      </c>
      <c r="L794" s="1">
        <v>3</v>
      </c>
      <c r="M794">
        <v>20190813</v>
      </c>
      <c r="N794" s="1" t="s">
        <v>142</v>
      </c>
      <c r="Q794" s="1" t="s">
        <v>143</v>
      </c>
      <c r="Y794" s="1" t="s">
        <v>76</v>
      </c>
      <c r="AB794" s="1" t="s">
        <v>81</v>
      </c>
      <c r="AJ794" s="1" t="s">
        <v>76</v>
      </c>
      <c r="AK794" s="1" t="s">
        <v>97</v>
      </c>
      <c r="AL794" s="1" t="s">
        <v>136</v>
      </c>
      <c r="AO794" s="1" t="s">
        <v>91</v>
      </c>
      <c r="AR794" s="1" t="s">
        <v>122</v>
      </c>
      <c r="AS794" s="1" t="s">
        <v>144</v>
      </c>
      <c r="AT794" s="1" t="s">
        <v>136</v>
      </c>
      <c r="AU794" s="1" t="s">
        <v>77</v>
      </c>
      <c r="AV794" s="1" t="s">
        <v>122</v>
      </c>
      <c r="AW794" s="1" t="s">
        <v>76</v>
      </c>
      <c r="AX794" s="1" t="s">
        <v>99</v>
      </c>
      <c r="AY794" s="1" t="s">
        <v>122</v>
      </c>
      <c r="AZ794" s="1" t="s">
        <v>77</v>
      </c>
      <c r="BA794" s="1" t="s">
        <v>77</v>
      </c>
      <c r="BB794" s="1" t="s">
        <v>76</v>
      </c>
      <c r="BC794" s="1" t="s">
        <v>83</v>
      </c>
    </row>
    <row r="795" spans="1:63" x14ac:dyDescent="0.15">
      <c r="A795" s="1" t="s">
        <v>63</v>
      </c>
      <c r="B795" s="1" t="s">
        <v>64</v>
      </c>
      <c r="C795" s="1">
        <v>2019006746</v>
      </c>
      <c r="D795" s="1" t="s">
        <v>430</v>
      </c>
      <c r="E795" s="1" t="s">
        <v>66</v>
      </c>
      <c r="F795" s="1">
        <v>82</v>
      </c>
      <c r="G795" s="1" t="s">
        <v>194</v>
      </c>
      <c r="H795" s="2" t="s">
        <v>195</v>
      </c>
      <c r="I795" s="1">
        <v>190521030</v>
      </c>
      <c r="J795">
        <v>20190520</v>
      </c>
      <c r="K795" s="9" t="s">
        <v>73</v>
      </c>
      <c r="L795" s="1">
        <v>3</v>
      </c>
      <c r="M795">
        <v>20190813</v>
      </c>
      <c r="N795" s="1" t="s">
        <v>101</v>
      </c>
      <c r="Q795" s="1" t="s">
        <v>102</v>
      </c>
      <c r="Y795" s="1" t="s">
        <v>77</v>
      </c>
      <c r="Z795" s="1" t="s">
        <v>136</v>
      </c>
      <c r="AD795" s="1" t="s">
        <v>105</v>
      </c>
      <c r="AE795" s="1" t="s">
        <v>106</v>
      </c>
      <c r="AF795" s="1" t="s">
        <v>119</v>
      </c>
      <c r="AH795" s="1" t="s">
        <v>76</v>
      </c>
      <c r="AI795" s="1" t="s">
        <v>76</v>
      </c>
      <c r="AJ795" s="1" t="s">
        <v>81</v>
      </c>
      <c r="AL795" s="1" t="s">
        <v>122</v>
      </c>
      <c r="AM795" s="1" t="s">
        <v>122</v>
      </c>
      <c r="AN795" s="1" t="s">
        <v>76</v>
      </c>
      <c r="AQ795" s="1" t="s">
        <v>77</v>
      </c>
      <c r="BG795" s="1" t="s">
        <v>91</v>
      </c>
      <c r="BH795" s="1" t="s">
        <v>76</v>
      </c>
      <c r="BI795" s="1" t="s">
        <v>91</v>
      </c>
    </row>
    <row r="796" spans="1:63" x14ac:dyDescent="0.15">
      <c r="A796" s="1" t="s">
        <v>63</v>
      </c>
      <c r="B796" s="1" t="s">
        <v>64</v>
      </c>
      <c r="C796" s="1">
        <v>2019008192</v>
      </c>
      <c r="D796" s="1" t="s">
        <v>471</v>
      </c>
      <c r="E796" s="1" t="s">
        <v>66</v>
      </c>
      <c r="F796" s="1">
        <v>41</v>
      </c>
      <c r="G796" s="1" t="s">
        <v>86</v>
      </c>
      <c r="H796" s="6" t="s">
        <v>87</v>
      </c>
      <c r="I796" s="1">
        <v>190521031</v>
      </c>
      <c r="J796">
        <v>20190521</v>
      </c>
      <c r="K796" s="9" t="s">
        <v>73</v>
      </c>
      <c r="L796" s="1">
        <v>3</v>
      </c>
      <c r="M796">
        <v>20190813</v>
      </c>
      <c r="N796" s="1" t="s">
        <v>74</v>
      </c>
      <c r="Q796" s="1" t="s">
        <v>75</v>
      </c>
      <c r="Y796" s="1" t="s">
        <v>94</v>
      </c>
      <c r="Z796" s="1" t="s">
        <v>92</v>
      </c>
      <c r="AC796" s="1" t="s">
        <v>95</v>
      </c>
      <c r="AD796" s="1">
        <f>32/1</f>
        <v>32</v>
      </c>
      <c r="AE796" s="1" t="s">
        <v>96</v>
      </c>
      <c r="AF796" s="1" t="s">
        <v>96</v>
      </c>
      <c r="AG796" s="1">
        <f>32/1</f>
        <v>32</v>
      </c>
      <c r="AH796" s="1" t="s">
        <v>94</v>
      </c>
      <c r="AI796" s="1" t="s">
        <v>94</v>
      </c>
      <c r="AJ796" s="1" t="s">
        <v>95</v>
      </c>
      <c r="AK796" s="1">
        <f>4/76</f>
        <v>5.2631578947368418E-2</v>
      </c>
      <c r="AL796" s="1" t="s">
        <v>98</v>
      </c>
      <c r="AM796" s="1" t="s">
        <v>99</v>
      </c>
      <c r="AN796" s="1" t="s">
        <v>92</v>
      </c>
      <c r="AP796" s="1" t="s">
        <v>81</v>
      </c>
      <c r="AQ796" s="1" t="s">
        <v>77</v>
      </c>
    </row>
    <row r="797" spans="1:63" x14ac:dyDescent="0.15">
      <c r="A797" s="1" t="s">
        <v>63</v>
      </c>
      <c r="B797" s="1" t="s">
        <v>64</v>
      </c>
      <c r="C797" s="1">
        <v>2019007727</v>
      </c>
      <c r="D797" s="1" t="s">
        <v>439</v>
      </c>
      <c r="E797" s="1" t="s">
        <v>85</v>
      </c>
      <c r="F797" s="1">
        <v>54</v>
      </c>
      <c r="G797" s="1" t="s">
        <v>67</v>
      </c>
      <c r="H797" s="2" t="s">
        <v>68</v>
      </c>
      <c r="I797" s="1">
        <v>190522004</v>
      </c>
      <c r="J797">
        <v>20190522</v>
      </c>
      <c r="K797" s="9" t="s">
        <v>73</v>
      </c>
      <c r="L797" s="1">
        <v>3</v>
      </c>
      <c r="M797">
        <v>20190813</v>
      </c>
      <c r="N797" s="1" t="s">
        <v>74</v>
      </c>
      <c r="Q797" s="1" t="s">
        <v>75</v>
      </c>
      <c r="Y797" s="1" t="s">
        <v>94</v>
      </c>
      <c r="Z797" s="1">
        <f>16</f>
        <v>16</v>
      </c>
      <c r="AC797" s="1" t="s">
        <v>95</v>
      </c>
      <c r="AD797" s="1">
        <f>16/8</f>
        <v>2</v>
      </c>
      <c r="AE797" s="1" t="s">
        <v>96</v>
      </c>
      <c r="AF797" s="1" t="s">
        <v>96</v>
      </c>
      <c r="AG797" s="1">
        <f>16/8</f>
        <v>2</v>
      </c>
      <c r="AH797" s="1" t="s">
        <v>94</v>
      </c>
      <c r="AI797" s="1" t="s">
        <v>94</v>
      </c>
      <c r="AJ797" s="1" t="s">
        <v>95</v>
      </c>
      <c r="AK797" s="1" t="s">
        <v>97</v>
      </c>
      <c r="AL797" s="1">
        <f>4</f>
        <v>4</v>
      </c>
      <c r="AM797" s="1" t="s">
        <v>99</v>
      </c>
      <c r="AN797" s="1" t="s">
        <v>92</v>
      </c>
      <c r="AP797" s="1" t="s">
        <v>81</v>
      </c>
      <c r="AQ797" s="1" t="s">
        <v>77</v>
      </c>
    </row>
    <row r="798" spans="1:63" x14ac:dyDescent="0.15">
      <c r="A798" s="1" t="s">
        <v>63</v>
      </c>
      <c r="B798" s="1" t="s">
        <v>64</v>
      </c>
      <c r="C798" s="1">
        <v>2019008268</v>
      </c>
      <c r="D798" s="1" t="s">
        <v>472</v>
      </c>
      <c r="E798" s="1" t="s">
        <v>85</v>
      </c>
      <c r="F798" s="1">
        <v>63</v>
      </c>
      <c r="G798" s="1" t="s">
        <v>67</v>
      </c>
      <c r="H798" s="2" t="s">
        <v>68</v>
      </c>
      <c r="I798" s="1">
        <v>190522005</v>
      </c>
      <c r="J798">
        <v>20190522</v>
      </c>
      <c r="K798" s="9" t="s">
        <v>73</v>
      </c>
      <c r="L798" s="1">
        <v>3</v>
      </c>
      <c r="M798">
        <v>20190813</v>
      </c>
      <c r="N798" s="1" t="s">
        <v>255</v>
      </c>
      <c r="Q798" s="1" t="s">
        <v>256</v>
      </c>
      <c r="AF798" s="1" t="s">
        <v>96</v>
      </c>
      <c r="AH798" s="1" t="s">
        <v>76</v>
      </c>
      <c r="AK798" s="1" t="s">
        <v>257</v>
      </c>
      <c r="AL798" s="1">
        <f>0.5</f>
        <v>0.5</v>
      </c>
      <c r="AN798" s="1" t="s">
        <v>76</v>
      </c>
      <c r="AO798" s="1" t="s">
        <v>91</v>
      </c>
      <c r="AP798" s="1" t="s">
        <v>81</v>
      </c>
    </row>
    <row r="799" spans="1:63" x14ac:dyDescent="0.15">
      <c r="A799" s="1" t="s">
        <v>63</v>
      </c>
      <c r="B799" s="1" t="s">
        <v>64</v>
      </c>
      <c r="C799" s="1">
        <v>2019008518</v>
      </c>
      <c r="D799" s="1" t="s">
        <v>448</v>
      </c>
      <c r="E799" s="1" t="s">
        <v>66</v>
      </c>
      <c r="F799" s="1">
        <v>39</v>
      </c>
      <c r="G799" s="1" t="s">
        <v>127</v>
      </c>
      <c r="H799" s="2" t="s">
        <v>128</v>
      </c>
      <c r="I799" s="1">
        <v>190522014</v>
      </c>
      <c r="J799">
        <v>20190521</v>
      </c>
      <c r="K799" s="9" t="s">
        <v>69</v>
      </c>
      <c r="L799" s="1">
        <v>11</v>
      </c>
      <c r="M799">
        <v>20190813</v>
      </c>
      <c r="N799" s="1" t="s">
        <v>186</v>
      </c>
      <c r="Q799" s="1" t="s">
        <v>187</v>
      </c>
      <c r="BK799" s="1" t="s">
        <v>76</v>
      </c>
    </row>
    <row r="800" spans="1:63" x14ac:dyDescent="0.15">
      <c r="A800" s="1" t="s">
        <v>63</v>
      </c>
      <c r="B800" s="1" t="s">
        <v>64</v>
      </c>
      <c r="C800" s="1">
        <v>2019007985</v>
      </c>
      <c r="D800" s="1" t="s">
        <v>470</v>
      </c>
      <c r="E800" s="1" t="s">
        <v>85</v>
      </c>
      <c r="F800" s="1">
        <v>50</v>
      </c>
      <c r="G800" s="1" t="s">
        <v>194</v>
      </c>
      <c r="H800" s="2" t="s">
        <v>195</v>
      </c>
      <c r="I800" s="1">
        <v>190522023</v>
      </c>
      <c r="J800">
        <v>20190522</v>
      </c>
      <c r="K800" s="9" t="s">
        <v>149</v>
      </c>
      <c r="L800" s="1">
        <v>60</v>
      </c>
      <c r="M800">
        <v>20190813</v>
      </c>
      <c r="N800" s="1" t="s">
        <v>239</v>
      </c>
      <c r="Q800" s="1" t="s">
        <v>240</v>
      </c>
      <c r="W800" s="1" t="s">
        <v>98</v>
      </c>
      <c r="X800" s="1" t="s">
        <v>92</v>
      </c>
      <c r="Y800" s="1" t="s">
        <v>76</v>
      </c>
      <c r="Z800" s="1" t="s">
        <v>77</v>
      </c>
      <c r="AA800" s="1" t="s">
        <v>92</v>
      </c>
      <c r="AC800" s="1" t="s">
        <v>76</v>
      </c>
      <c r="AD800" s="1" t="s">
        <v>78</v>
      </c>
      <c r="AE800" s="1" t="s">
        <v>79</v>
      </c>
      <c r="AF800" s="1" t="s">
        <v>80</v>
      </c>
      <c r="AG800" s="1">
        <f>32/1</f>
        <v>32</v>
      </c>
      <c r="AH800" s="1" t="s">
        <v>76</v>
      </c>
      <c r="AI800" s="1" t="s">
        <v>76</v>
      </c>
      <c r="AJ800" s="1" t="s">
        <v>81</v>
      </c>
      <c r="AK800" s="1" t="s">
        <v>82</v>
      </c>
      <c r="AL800" s="1" t="s">
        <v>83</v>
      </c>
      <c r="AM800" s="1" t="s">
        <v>114</v>
      </c>
      <c r="AN800" s="1" t="s">
        <v>81</v>
      </c>
      <c r="AO800" s="1">
        <f>16</f>
        <v>16</v>
      </c>
      <c r="AP800" s="1" t="s">
        <v>81</v>
      </c>
    </row>
    <row r="801" spans="1:62" x14ac:dyDescent="0.15">
      <c r="A801" s="1" t="s">
        <v>63</v>
      </c>
      <c r="B801" s="1" t="s">
        <v>64</v>
      </c>
      <c r="C801" s="1">
        <v>2019008606</v>
      </c>
      <c r="D801" s="1" t="s">
        <v>473</v>
      </c>
      <c r="E801" s="1" t="s">
        <v>85</v>
      </c>
      <c r="F801" s="1">
        <v>50</v>
      </c>
      <c r="G801" s="1" t="s">
        <v>67</v>
      </c>
      <c r="H801" s="2" t="s">
        <v>68</v>
      </c>
      <c r="I801" s="1">
        <v>190522027</v>
      </c>
      <c r="J801">
        <v>20190522</v>
      </c>
      <c r="K801" s="9" t="s">
        <v>73</v>
      </c>
      <c r="L801" s="1">
        <v>3</v>
      </c>
      <c r="M801">
        <v>20190813</v>
      </c>
      <c r="N801" s="1" t="s">
        <v>124</v>
      </c>
      <c r="Q801" s="1" t="s">
        <v>125</v>
      </c>
      <c r="AF801" s="1">
        <f>16/2</f>
        <v>8</v>
      </c>
      <c r="AK801" s="1" t="s">
        <v>82</v>
      </c>
      <c r="AL801" s="1">
        <f>1</f>
        <v>1</v>
      </c>
      <c r="AN801" s="1" t="s">
        <v>92</v>
      </c>
      <c r="AO801" s="1" t="s">
        <v>91</v>
      </c>
      <c r="AP801" s="1" t="s">
        <v>81</v>
      </c>
    </row>
    <row r="802" spans="1:62" x14ac:dyDescent="0.15">
      <c r="A802" s="1" t="s">
        <v>63</v>
      </c>
      <c r="B802" s="1" t="s">
        <v>64</v>
      </c>
      <c r="C802" s="1">
        <v>2019008606</v>
      </c>
      <c r="D802" s="1" t="s">
        <v>473</v>
      </c>
      <c r="E802" s="1" t="s">
        <v>85</v>
      </c>
      <c r="F802" s="1">
        <v>50</v>
      </c>
      <c r="G802" s="1" t="s">
        <v>67</v>
      </c>
      <c r="H802" s="2" t="s">
        <v>68</v>
      </c>
      <c r="I802" s="1">
        <v>190522027</v>
      </c>
      <c r="J802">
        <v>20190522</v>
      </c>
      <c r="K802" s="9" t="s">
        <v>73</v>
      </c>
      <c r="L802" s="1">
        <v>3</v>
      </c>
      <c r="M802">
        <v>20190813</v>
      </c>
      <c r="N802" s="1" t="s">
        <v>201</v>
      </c>
      <c r="Q802" s="1" t="s">
        <v>202</v>
      </c>
      <c r="W802" s="1" t="s">
        <v>98</v>
      </c>
      <c r="X802" s="1" t="s">
        <v>91</v>
      </c>
      <c r="Y802" s="1" t="s">
        <v>76</v>
      </c>
      <c r="Z802" s="1" t="s">
        <v>77</v>
      </c>
      <c r="AA802" s="1" t="s">
        <v>92</v>
      </c>
      <c r="AB802" s="1" t="s">
        <v>91</v>
      </c>
      <c r="AC802" s="1" t="s">
        <v>76</v>
      </c>
      <c r="AD802" s="1" t="s">
        <v>78</v>
      </c>
      <c r="AE802" s="1" t="s">
        <v>79</v>
      </c>
      <c r="AF802" s="1" t="s">
        <v>80</v>
      </c>
      <c r="AG802" s="1">
        <f>8/4</f>
        <v>2</v>
      </c>
      <c r="AH802" s="1" t="s">
        <v>76</v>
      </c>
      <c r="AI802" s="1" t="s">
        <v>76</v>
      </c>
      <c r="AJ802" s="1" t="s">
        <v>81</v>
      </c>
      <c r="AK802" s="1" t="s">
        <v>82</v>
      </c>
      <c r="AL802" s="1" t="s">
        <v>83</v>
      </c>
      <c r="AM802" s="1" t="s">
        <v>114</v>
      </c>
      <c r="AN802" s="1" t="s">
        <v>81</v>
      </c>
      <c r="AO802" s="1" t="s">
        <v>91</v>
      </c>
      <c r="AP802" s="1" t="s">
        <v>81</v>
      </c>
    </row>
    <row r="803" spans="1:62" x14ac:dyDescent="0.15">
      <c r="A803" s="1" t="s">
        <v>63</v>
      </c>
      <c r="B803" s="1" t="s">
        <v>64</v>
      </c>
      <c r="C803" s="1">
        <v>2019007031</v>
      </c>
      <c r="D803" s="1" t="s">
        <v>293</v>
      </c>
      <c r="E803" s="1" t="s">
        <v>85</v>
      </c>
      <c r="F803" s="1">
        <v>90</v>
      </c>
      <c r="G803" s="1" t="s">
        <v>67</v>
      </c>
      <c r="H803" s="2" t="s">
        <v>68</v>
      </c>
      <c r="I803" s="1">
        <v>190523001</v>
      </c>
      <c r="J803">
        <v>20190523</v>
      </c>
      <c r="K803" s="9" t="s">
        <v>73</v>
      </c>
      <c r="L803" s="1">
        <v>3</v>
      </c>
      <c r="M803">
        <v>20190813</v>
      </c>
      <c r="N803" s="1" t="s">
        <v>101</v>
      </c>
      <c r="Q803" s="1" t="s">
        <v>102</v>
      </c>
      <c r="Y803" s="1" t="s">
        <v>77</v>
      </c>
      <c r="Z803" s="1" t="s">
        <v>92</v>
      </c>
      <c r="AD803" s="1" t="s">
        <v>105</v>
      </c>
      <c r="AE803" s="1" t="s">
        <v>106</v>
      </c>
      <c r="AF803" s="1" t="s">
        <v>119</v>
      </c>
      <c r="AH803" s="1" t="s">
        <v>76</v>
      </c>
      <c r="AI803" s="1">
        <f>4</f>
        <v>4</v>
      </c>
      <c r="AJ803" s="1" t="s">
        <v>81</v>
      </c>
      <c r="AL803" s="1">
        <f>0.5</f>
        <v>0.5</v>
      </c>
      <c r="AM803" s="1" t="s">
        <v>122</v>
      </c>
      <c r="AN803" s="1">
        <f>2</f>
        <v>2</v>
      </c>
      <c r="AQ803" s="1" t="s">
        <v>77</v>
      </c>
      <c r="BG803" s="1" t="s">
        <v>91</v>
      </c>
      <c r="BH803" s="1" t="s">
        <v>76</v>
      </c>
      <c r="BI803" s="1" t="s">
        <v>91</v>
      </c>
    </row>
    <row r="804" spans="1:62" x14ac:dyDescent="0.15">
      <c r="A804" s="1" t="s">
        <v>63</v>
      </c>
      <c r="B804" s="1" t="s">
        <v>64</v>
      </c>
      <c r="C804" s="1">
        <v>2019006366</v>
      </c>
      <c r="D804" s="1" t="s">
        <v>393</v>
      </c>
      <c r="E804" s="1" t="s">
        <v>85</v>
      </c>
      <c r="F804" s="1">
        <v>70</v>
      </c>
      <c r="G804" s="1" t="s">
        <v>67</v>
      </c>
      <c r="H804" s="2" t="s">
        <v>68</v>
      </c>
      <c r="I804" s="1">
        <v>190523003</v>
      </c>
      <c r="J804">
        <v>20190523</v>
      </c>
      <c r="K804" s="9" t="s">
        <v>73</v>
      </c>
      <c r="L804" s="1">
        <v>3</v>
      </c>
      <c r="M804">
        <v>20190813</v>
      </c>
      <c r="N804" s="1" t="s">
        <v>101</v>
      </c>
      <c r="Q804" s="1" t="s">
        <v>102</v>
      </c>
      <c r="Y804" s="1" t="s">
        <v>77</v>
      </c>
      <c r="Z804" s="1">
        <f>8</f>
        <v>8</v>
      </c>
      <c r="AD804" s="1" t="s">
        <v>105</v>
      </c>
      <c r="AE804" s="1" t="s">
        <v>106</v>
      </c>
      <c r="AF804" s="1">
        <f>64/2</f>
        <v>32</v>
      </c>
      <c r="AH804" s="1">
        <f>4</f>
        <v>4</v>
      </c>
      <c r="AI804" s="1">
        <f>8</f>
        <v>8</v>
      </c>
      <c r="AJ804" s="1" t="s">
        <v>81</v>
      </c>
      <c r="AL804" s="1" t="s">
        <v>98</v>
      </c>
      <c r="AM804" s="1" t="s">
        <v>99</v>
      </c>
      <c r="AN804" s="1">
        <f>8</f>
        <v>8</v>
      </c>
      <c r="AQ804" s="1" t="s">
        <v>77</v>
      </c>
      <c r="BG804" s="1">
        <f>16</f>
        <v>16</v>
      </c>
      <c r="BH804" s="1" t="s">
        <v>76</v>
      </c>
      <c r="BI804" s="1">
        <f>16</f>
        <v>16</v>
      </c>
    </row>
    <row r="805" spans="1:62" x14ac:dyDescent="0.15">
      <c r="A805" s="1" t="s">
        <v>63</v>
      </c>
      <c r="B805" s="1" t="s">
        <v>64</v>
      </c>
      <c r="C805" s="1">
        <v>2019008494</v>
      </c>
      <c r="D805" s="1" t="s">
        <v>474</v>
      </c>
      <c r="E805" s="1" t="s">
        <v>85</v>
      </c>
      <c r="F805" s="1">
        <v>89</v>
      </c>
      <c r="G805" s="1" t="s">
        <v>117</v>
      </c>
      <c r="H805" s="6" t="s">
        <v>118</v>
      </c>
      <c r="I805" s="1">
        <v>190523006</v>
      </c>
      <c r="J805">
        <v>20190521</v>
      </c>
      <c r="K805" s="9" t="s">
        <v>73</v>
      </c>
      <c r="L805" s="1">
        <v>3</v>
      </c>
      <c r="M805">
        <v>20190813</v>
      </c>
      <c r="N805" s="1" t="s">
        <v>111</v>
      </c>
      <c r="Q805" s="1" t="s">
        <v>112</v>
      </c>
      <c r="W805" s="1" t="s">
        <v>77</v>
      </c>
      <c r="X805" s="1" t="s">
        <v>91</v>
      </c>
      <c r="Y805" s="1" t="s">
        <v>76</v>
      </c>
      <c r="Z805" s="1" t="s">
        <v>77</v>
      </c>
      <c r="AA805" s="1" t="s">
        <v>92</v>
      </c>
      <c r="AB805" s="1" t="s">
        <v>91</v>
      </c>
      <c r="AC805" s="1" t="s">
        <v>76</v>
      </c>
      <c r="AD805" s="1" t="s">
        <v>78</v>
      </c>
      <c r="AE805" s="1" t="s">
        <v>79</v>
      </c>
      <c r="AF805" s="1" t="s">
        <v>80</v>
      </c>
      <c r="AG805" s="1">
        <f>8/4</f>
        <v>2</v>
      </c>
      <c r="AH805" s="1" t="s">
        <v>76</v>
      </c>
      <c r="AI805" s="1" t="s">
        <v>76</v>
      </c>
      <c r="AJ805" s="1" t="s">
        <v>81</v>
      </c>
      <c r="AK805" s="1" t="s">
        <v>82</v>
      </c>
      <c r="AL805" s="1" t="s">
        <v>83</v>
      </c>
      <c r="AM805" s="1" t="s">
        <v>114</v>
      </c>
      <c r="AN805" s="1" t="s">
        <v>81</v>
      </c>
      <c r="AO805" s="1" t="s">
        <v>91</v>
      </c>
      <c r="AP805" s="1" t="s">
        <v>81</v>
      </c>
    </row>
    <row r="806" spans="1:62" x14ac:dyDescent="0.15">
      <c r="A806" s="1" t="s">
        <v>63</v>
      </c>
      <c r="B806" s="1" t="s">
        <v>64</v>
      </c>
      <c r="C806" s="1">
        <v>2019008494</v>
      </c>
      <c r="D806" s="1" t="s">
        <v>474</v>
      </c>
      <c r="E806" s="1" t="s">
        <v>85</v>
      </c>
      <c r="F806" s="1">
        <v>89</v>
      </c>
      <c r="G806" s="1" t="s">
        <v>117</v>
      </c>
      <c r="H806" s="6" t="s">
        <v>118</v>
      </c>
      <c r="I806" s="1">
        <v>190523006</v>
      </c>
      <c r="J806">
        <v>20190521</v>
      </c>
      <c r="K806" s="9" t="s">
        <v>73</v>
      </c>
      <c r="L806" s="1">
        <v>3</v>
      </c>
      <c r="M806">
        <v>20190813</v>
      </c>
      <c r="N806" s="1" t="s">
        <v>223</v>
      </c>
      <c r="Q806" s="1" t="s">
        <v>224</v>
      </c>
      <c r="W806" s="1" t="s">
        <v>98</v>
      </c>
      <c r="X806" s="1" t="s">
        <v>92</v>
      </c>
      <c r="Y806" s="1" t="s">
        <v>76</v>
      </c>
      <c r="Z806" s="1" t="s">
        <v>77</v>
      </c>
      <c r="AA806" s="1" t="s">
        <v>92</v>
      </c>
      <c r="AB806" s="1" t="s">
        <v>92</v>
      </c>
      <c r="AC806" s="1" t="s">
        <v>76</v>
      </c>
      <c r="AD806" s="1" t="s">
        <v>78</v>
      </c>
      <c r="AE806" s="1" t="s">
        <v>79</v>
      </c>
      <c r="AF806" s="1">
        <f>16/2</f>
        <v>8</v>
      </c>
      <c r="AG806" s="1">
        <f>32/1</f>
        <v>32</v>
      </c>
      <c r="AH806" s="1" t="s">
        <v>76</v>
      </c>
      <c r="AI806" s="1" t="s">
        <v>76</v>
      </c>
      <c r="AJ806" s="1" t="s">
        <v>81</v>
      </c>
      <c r="AK806" s="1" t="s">
        <v>82</v>
      </c>
      <c r="AL806" s="1" t="s">
        <v>83</v>
      </c>
      <c r="AM806" s="1" t="s">
        <v>114</v>
      </c>
      <c r="AN806" s="1" t="s">
        <v>81</v>
      </c>
      <c r="AO806" s="1" t="s">
        <v>91</v>
      </c>
      <c r="AP806" s="1" t="s">
        <v>81</v>
      </c>
    </row>
    <row r="807" spans="1:62" x14ac:dyDescent="0.15">
      <c r="A807" s="1" t="s">
        <v>63</v>
      </c>
      <c r="B807" s="1" t="s">
        <v>64</v>
      </c>
      <c r="C807" s="1">
        <v>2019008620</v>
      </c>
      <c r="D807" s="1" t="s">
        <v>475</v>
      </c>
      <c r="E807" s="1" t="s">
        <v>85</v>
      </c>
      <c r="F807" s="1">
        <v>1</v>
      </c>
      <c r="G807" s="1" t="s">
        <v>153</v>
      </c>
      <c r="H807" s="2" t="s">
        <v>154</v>
      </c>
      <c r="I807" s="1">
        <v>190523009</v>
      </c>
      <c r="J807">
        <v>20190523</v>
      </c>
      <c r="K807" s="9" t="s">
        <v>73</v>
      </c>
      <c r="L807" s="1">
        <v>3</v>
      </c>
      <c r="M807">
        <v>20190813</v>
      </c>
      <c r="N807" s="1" t="s">
        <v>167</v>
      </c>
      <c r="Q807" s="1" t="s">
        <v>168</v>
      </c>
      <c r="X807" s="1" t="s">
        <v>99</v>
      </c>
      <c r="AC807" s="1" t="s">
        <v>136</v>
      </c>
      <c r="AH807" s="1">
        <f>1</f>
        <v>1</v>
      </c>
      <c r="AK807" s="1">
        <f>2/38</f>
        <v>5.2631578947368418E-2</v>
      </c>
      <c r="AL807" s="1">
        <f>2</f>
        <v>2</v>
      </c>
      <c r="AR807" s="1" t="s">
        <v>98</v>
      </c>
      <c r="AS807" s="1" t="s">
        <v>136</v>
      </c>
      <c r="AT807" s="1" t="s">
        <v>94</v>
      </c>
      <c r="AU807" s="1" t="s">
        <v>76</v>
      </c>
      <c r="AW807" s="1">
        <f>32</f>
        <v>32</v>
      </c>
      <c r="AX807" s="1">
        <f>2</f>
        <v>2</v>
      </c>
      <c r="AZ807" s="1" t="s">
        <v>77</v>
      </c>
      <c r="BJ807" s="1">
        <f>2/1</f>
        <v>2</v>
      </c>
    </row>
    <row r="808" spans="1:62" x14ac:dyDescent="0.15">
      <c r="A808" s="1" t="s">
        <v>63</v>
      </c>
      <c r="B808" s="1" t="s">
        <v>64</v>
      </c>
      <c r="C808" s="1">
        <v>2019008606</v>
      </c>
      <c r="D808" s="1" t="s">
        <v>473</v>
      </c>
      <c r="E808" s="1" t="s">
        <v>85</v>
      </c>
      <c r="F808" s="1">
        <v>50</v>
      </c>
      <c r="G808" s="1" t="s">
        <v>67</v>
      </c>
      <c r="H808" s="2" t="s">
        <v>68</v>
      </c>
      <c r="I808" s="1">
        <v>190523011</v>
      </c>
      <c r="J808">
        <v>20190523</v>
      </c>
      <c r="K808" s="9" t="s">
        <v>73</v>
      </c>
      <c r="L808" s="1">
        <v>3</v>
      </c>
      <c r="M808">
        <v>20190813</v>
      </c>
      <c r="N808" s="1" t="s">
        <v>124</v>
      </c>
      <c r="Q808" s="1" t="s">
        <v>125</v>
      </c>
      <c r="AF808" s="1">
        <f>16/2</f>
        <v>8</v>
      </c>
      <c r="AK808" s="1" t="s">
        <v>82</v>
      </c>
      <c r="AL808" s="1">
        <f>1</f>
        <v>1</v>
      </c>
      <c r="AN808" s="1" t="s">
        <v>92</v>
      </c>
      <c r="AO808" s="1" t="s">
        <v>91</v>
      </c>
      <c r="AP808" s="1" t="s">
        <v>81</v>
      </c>
    </row>
    <row r="809" spans="1:62" x14ac:dyDescent="0.15">
      <c r="A809" s="1" t="s">
        <v>63</v>
      </c>
      <c r="B809" s="1" t="s">
        <v>64</v>
      </c>
      <c r="C809" s="1">
        <v>2019008606</v>
      </c>
      <c r="D809" s="1" t="s">
        <v>473</v>
      </c>
      <c r="E809" s="1" t="s">
        <v>85</v>
      </c>
      <c r="F809" s="1">
        <v>50</v>
      </c>
      <c r="G809" s="1" t="s">
        <v>67</v>
      </c>
      <c r="H809" s="2" t="s">
        <v>68</v>
      </c>
      <c r="I809" s="1">
        <v>190523011</v>
      </c>
      <c r="J809">
        <v>20190523</v>
      </c>
      <c r="K809" s="9" t="s">
        <v>73</v>
      </c>
      <c r="L809" s="1">
        <v>3</v>
      </c>
      <c r="M809">
        <v>20190813</v>
      </c>
      <c r="N809" s="1" t="s">
        <v>201</v>
      </c>
      <c r="Q809" s="1" t="s">
        <v>202</v>
      </c>
      <c r="W809" s="1" t="s">
        <v>98</v>
      </c>
      <c r="X809" s="1" t="s">
        <v>91</v>
      </c>
      <c r="Y809" s="1" t="s">
        <v>76</v>
      </c>
      <c r="Z809" s="1" t="s">
        <v>77</v>
      </c>
      <c r="AA809" s="1" t="s">
        <v>92</v>
      </c>
      <c r="AB809" s="1" t="s">
        <v>91</v>
      </c>
      <c r="AC809" s="1" t="s">
        <v>76</v>
      </c>
      <c r="AD809" s="1" t="s">
        <v>78</v>
      </c>
      <c r="AE809" s="1" t="s">
        <v>79</v>
      </c>
      <c r="AF809" s="1" t="s">
        <v>80</v>
      </c>
      <c r="AG809" s="1">
        <f>8/4</f>
        <v>2</v>
      </c>
      <c r="AH809" s="1" t="s">
        <v>76</v>
      </c>
      <c r="AI809" s="1" t="s">
        <v>76</v>
      </c>
      <c r="AJ809" s="1" t="s">
        <v>81</v>
      </c>
      <c r="AK809" s="1" t="s">
        <v>82</v>
      </c>
      <c r="AL809" s="1" t="s">
        <v>83</v>
      </c>
      <c r="AM809" s="1" t="s">
        <v>114</v>
      </c>
      <c r="AN809" s="1" t="s">
        <v>81</v>
      </c>
      <c r="AO809" s="1" t="s">
        <v>91</v>
      </c>
      <c r="AP809" s="1" t="s">
        <v>81</v>
      </c>
    </row>
    <row r="810" spans="1:62" x14ac:dyDescent="0.15">
      <c r="A810" s="1" t="s">
        <v>63</v>
      </c>
      <c r="B810" s="1" t="s">
        <v>64</v>
      </c>
      <c r="C810" s="1">
        <v>2019007727</v>
      </c>
      <c r="D810" s="1" t="s">
        <v>439</v>
      </c>
      <c r="E810" s="1" t="s">
        <v>85</v>
      </c>
      <c r="F810" s="1">
        <v>54</v>
      </c>
      <c r="G810" s="1" t="s">
        <v>413</v>
      </c>
      <c r="H810" s="6" t="s">
        <v>414</v>
      </c>
      <c r="I810" s="1">
        <v>190523012</v>
      </c>
      <c r="J810">
        <v>20190523</v>
      </c>
      <c r="K810" s="9" t="s">
        <v>73</v>
      </c>
      <c r="L810" s="1">
        <v>3</v>
      </c>
      <c r="M810">
        <v>20190813</v>
      </c>
      <c r="N810" s="1" t="s">
        <v>156</v>
      </c>
      <c r="Q810" s="1" t="s">
        <v>157</v>
      </c>
      <c r="Y810" s="1" t="s">
        <v>76</v>
      </c>
      <c r="Z810" s="1">
        <f>8</f>
        <v>8</v>
      </c>
      <c r="AC810" s="1">
        <f>8</f>
        <v>8</v>
      </c>
      <c r="AD810" s="1">
        <f>16/8</f>
        <v>2</v>
      </c>
      <c r="AE810" s="1" t="s">
        <v>96</v>
      </c>
      <c r="AF810" s="1" t="s">
        <v>96</v>
      </c>
      <c r="AG810" s="1">
        <f>8/4</f>
        <v>2</v>
      </c>
      <c r="AH810" s="1">
        <f>4</f>
        <v>4</v>
      </c>
      <c r="AI810" s="1">
        <f>4</f>
        <v>4</v>
      </c>
      <c r="AJ810" s="1" t="s">
        <v>81</v>
      </c>
      <c r="AK810" s="1" t="s">
        <v>82</v>
      </c>
      <c r="AL810" s="1" t="s">
        <v>83</v>
      </c>
      <c r="AM810" s="1">
        <f>0.5</f>
        <v>0.5</v>
      </c>
      <c r="AN810" s="1" t="s">
        <v>81</v>
      </c>
      <c r="AP810" s="1" t="s">
        <v>81</v>
      </c>
      <c r="AQ810" s="1" t="s">
        <v>77</v>
      </c>
    </row>
    <row r="811" spans="1:62" x14ac:dyDescent="0.15">
      <c r="A811" s="1" t="s">
        <v>63</v>
      </c>
      <c r="B811" s="1" t="s">
        <v>64</v>
      </c>
      <c r="C811" s="1">
        <v>2019007918</v>
      </c>
      <c r="D811" s="1" t="s">
        <v>476</v>
      </c>
      <c r="E811" s="1" t="s">
        <v>66</v>
      </c>
      <c r="F811" s="1">
        <v>83</v>
      </c>
      <c r="G811" s="1" t="s">
        <v>229</v>
      </c>
      <c r="H811" s="2" t="s">
        <v>230</v>
      </c>
      <c r="I811" s="1">
        <v>190523014</v>
      </c>
      <c r="J811">
        <v>20190522</v>
      </c>
      <c r="K811" s="9" t="s">
        <v>73</v>
      </c>
      <c r="L811" s="1">
        <v>3</v>
      </c>
      <c r="M811">
        <v>20190813</v>
      </c>
      <c r="N811" s="1" t="s">
        <v>273</v>
      </c>
      <c r="Q811" s="1" t="s">
        <v>274</v>
      </c>
      <c r="W811" s="1" t="s">
        <v>77</v>
      </c>
      <c r="X811" s="1" t="s">
        <v>91</v>
      </c>
      <c r="Y811" s="1" t="s">
        <v>76</v>
      </c>
      <c r="Z811" s="1" t="s">
        <v>77</v>
      </c>
      <c r="AA811" s="1" t="s">
        <v>91</v>
      </c>
      <c r="AB811" s="1" t="s">
        <v>91</v>
      </c>
      <c r="AC811" s="1" t="s">
        <v>76</v>
      </c>
      <c r="AD811" s="1" t="s">
        <v>78</v>
      </c>
      <c r="AE811" s="1" t="s">
        <v>79</v>
      </c>
      <c r="AF811" s="1" t="s">
        <v>80</v>
      </c>
      <c r="AG811" s="1" t="s">
        <v>78</v>
      </c>
      <c r="AH811" s="1" t="s">
        <v>76</v>
      </c>
      <c r="AI811" s="1" t="s">
        <v>76</v>
      </c>
      <c r="AJ811" s="1" t="s">
        <v>81</v>
      </c>
      <c r="AK811" s="1" t="s">
        <v>82</v>
      </c>
      <c r="AL811" s="1" t="s">
        <v>83</v>
      </c>
      <c r="AM811" s="1" t="s">
        <v>114</v>
      </c>
      <c r="AN811" s="1" t="s">
        <v>81</v>
      </c>
      <c r="AO811" s="1" t="s">
        <v>91</v>
      </c>
      <c r="AP811" s="1" t="s">
        <v>81</v>
      </c>
    </row>
    <row r="812" spans="1:62" x14ac:dyDescent="0.15">
      <c r="A812" s="1" t="s">
        <v>63</v>
      </c>
      <c r="B812" s="1" t="s">
        <v>64</v>
      </c>
      <c r="C812" s="1">
        <v>2019007985</v>
      </c>
      <c r="D812" s="1" t="s">
        <v>470</v>
      </c>
      <c r="E812" s="1" t="s">
        <v>85</v>
      </c>
      <c r="F812" s="1">
        <v>50</v>
      </c>
      <c r="G812" s="1" t="s">
        <v>194</v>
      </c>
      <c r="H812" s="2" t="s">
        <v>195</v>
      </c>
      <c r="I812" s="1">
        <v>190523019</v>
      </c>
      <c r="J812">
        <v>20190523</v>
      </c>
      <c r="K812" s="9" t="s">
        <v>149</v>
      </c>
      <c r="L812" s="1">
        <v>60</v>
      </c>
      <c r="M812">
        <v>20190813</v>
      </c>
      <c r="N812" s="1" t="s">
        <v>239</v>
      </c>
      <c r="Q812" s="1" t="s">
        <v>240</v>
      </c>
      <c r="W812" s="1" t="s">
        <v>98</v>
      </c>
      <c r="X812" s="1" t="s">
        <v>92</v>
      </c>
      <c r="Y812" s="1" t="s">
        <v>76</v>
      </c>
      <c r="Z812" s="1" t="s">
        <v>77</v>
      </c>
      <c r="AA812" s="1" t="s">
        <v>92</v>
      </c>
      <c r="AB812" s="1" t="s">
        <v>92</v>
      </c>
      <c r="AC812" s="1" t="s">
        <v>76</v>
      </c>
      <c r="AD812" s="1" t="s">
        <v>78</v>
      </c>
      <c r="AE812" s="1" t="s">
        <v>79</v>
      </c>
      <c r="AF812" s="1" t="s">
        <v>80</v>
      </c>
      <c r="AG812" s="1">
        <f>32/1</f>
        <v>32</v>
      </c>
      <c r="AH812" s="1" t="s">
        <v>76</v>
      </c>
      <c r="AI812" s="1" t="s">
        <v>76</v>
      </c>
      <c r="AJ812" s="1" t="s">
        <v>81</v>
      </c>
      <c r="AK812" s="1" t="s">
        <v>82</v>
      </c>
      <c r="AL812" s="1" t="s">
        <v>83</v>
      </c>
      <c r="AM812" s="1" t="s">
        <v>114</v>
      </c>
      <c r="AN812" s="1" t="s">
        <v>81</v>
      </c>
      <c r="AO812" s="1">
        <f>16</f>
        <v>16</v>
      </c>
      <c r="AP812" s="1" t="s">
        <v>81</v>
      </c>
    </row>
    <row r="813" spans="1:62" x14ac:dyDescent="0.15">
      <c r="A813" s="1" t="s">
        <v>63</v>
      </c>
      <c r="B813" s="1" t="s">
        <v>64</v>
      </c>
      <c r="C813" s="1">
        <v>2019007981</v>
      </c>
      <c r="D813" s="1" t="s">
        <v>477</v>
      </c>
      <c r="E813" s="1" t="s">
        <v>66</v>
      </c>
      <c r="F813" s="1">
        <v>59</v>
      </c>
      <c r="G813" s="1" t="s">
        <v>127</v>
      </c>
      <c r="H813" s="2" t="s">
        <v>128</v>
      </c>
      <c r="I813" s="1">
        <v>190523021</v>
      </c>
      <c r="J813">
        <v>20190523</v>
      </c>
      <c r="K813" s="9" t="s">
        <v>69</v>
      </c>
      <c r="L813" s="1">
        <v>11</v>
      </c>
      <c r="M813">
        <v>20190813</v>
      </c>
      <c r="N813" s="1" t="s">
        <v>160</v>
      </c>
      <c r="Q813" s="1" t="s">
        <v>161</v>
      </c>
      <c r="AA813" s="1" t="s">
        <v>94</v>
      </c>
      <c r="AL813" s="1" t="s">
        <v>94</v>
      </c>
      <c r="AM813" s="1" t="s">
        <v>99</v>
      </c>
      <c r="AP813" s="1" t="s">
        <v>81</v>
      </c>
      <c r="AS813" s="1" t="s">
        <v>136</v>
      </c>
      <c r="AU813" s="1" t="s">
        <v>76</v>
      </c>
      <c r="AW813" s="1">
        <f>32</f>
        <v>32</v>
      </c>
      <c r="AX813" s="1" t="s">
        <v>92</v>
      </c>
      <c r="AZ813" s="1" t="s">
        <v>77</v>
      </c>
      <c r="BB813" s="1" t="s">
        <v>76</v>
      </c>
      <c r="BD813" s="1" t="s">
        <v>162</v>
      </c>
      <c r="BE813" s="1" t="s">
        <v>163</v>
      </c>
      <c r="BF813" s="1" t="s">
        <v>129</v>
      </c>
    </row>
    <row r="814" spans="1:62" x14ac:dyDescent="0.15">
      <c r="A814" s="1" t="s">
        <v>63</v>
      </c>
      <c r="B814" s="1" t="s">
        <v>64</v>
      </c>
      <c r="C814" s="1">
        <v>2019008601</v>
      </c>
      <c r="D814" s="1" t="s">
        <v>478</v>
      </c>
      <c r="E814" s="1" t="s">
        <v>85</v>
      </c>
      <c r="F814" s="1">
        <v>61</v>
      </c>
      <c r="G814" s="1" t="s">
        <v>67</v>
      </c>
      <c r="H814" s="2" t="s">
        <v>68</v>
      </c>
      <c r="I814" s="1">
        <v>190523022</v>
      </c>
      <c r="J814">
        <v>20190523</v>
      </c>
      <c r="K814" s="9" t="s">
        <v>73</v>
      </c>
      <c r="L814" s="1">
        <v>3</v>
      </c>
      <c r="M814">
        <v>20190813</v>
      </c>
      <c r="N814" s="1" t="s">
        <v>101</v>
      </c>
      <c r="Q814" s="1" t="s">
        <v>102</v>
      </c>
      <c r="Y814" s="1" t="s">
        <v>77</v>
      </c>
      <c r="Z814" s="1">
        <f>16</f>
        <v>16</v>
      </c>
      <c r="AD814" s="1">
        <f>32/1</f>
        <v>32</v>
      </c>
      <c r="AE814" s="1" t="s">
        <v>96</v>
      </c>
      <c r="AF814" s="1" t="s">
        <v>96</v>
      </c>
      <c r="AH814" s="1" t="s">
        <v>76</v>
      </c>
      <c r="AI814" s="1" t="s">
        <v>76</v>
      </c>
      <c r="AJ814" s="1" t="s">
        <v>81</v>
      </c>
      <c r="AL814" s="1">
        <f>0.5</f>
        <v>0.5</v>
      </c>
      <c r="AM814" s="1" t="s">
        <v>122</v>
      </c>
      <c r="AN814" s="1" t="s">
        <v>92</v>
      </c>
      <c r="AQ814" s="1" t="s">
        <v>77</v>
      </c>
      <c r="BG814" s="1" t="s">
        <v>103</v>
      </c>
      <c r="BH814" s="1" t="s">
        <v>76</v>
      </c>
      <c r="BI814" s="1">
        <f>16</f>
        <v>16</v>
      </c>
    </row>
    <row r="815" spans="1:62" x14ac:dyDescent="0.15">
      <c r="A815" s="1" t="s">
        <v>63</v>
      </c>
      <c r="B815" s="1" t="s">
        <v>64</v>
      </c>
      <c r="C815" s="1">
        <v>2019008601</v>
      </c>
      <c r="D815" s="1" t="s">
        <v>478</v>
      </c>
      <c r="E815" s="1" t="s">
        <v>85</v>
      </c>
      <c r="F815" s="1">
        <v>61</v>
      </c>
      <c r="G815" s="1" t="s">
        <v>67</v>
      </c>
      <c r="H815" s="2" t="s">
        <v>68</v>
      </c>
      <c r="I815" s="1">
        <v>190523022</v>
      </c>
      <c r="J815">
        <v>20190523</v>
      </c>
      <c r="K815" s="9" t="s">
        <v>73</v>
      </c>
      <c r="L815" s="1">
        <v>3</v>
      </c>
      <c r="M815">
        <v>20190813</v>
      </c>
      <c r="N815" s="1" t="s">
        <v>111</v>
      </c>
      <c r="Q815" s="1" t="s">
        <v>112</v>
      </c>
      <c r="W815" s="1" t="s">
        <v>77</v>
      </c>
      <c r="X815" s="1" t="s">
        <v>91</v>
      </c>
      <c r="Y815" s="1" t="s">
        <v>76</v>
      </c>
      <c r="Z815" s="1" t="s">
        <v>77</v>
      </c>
      <c r="AA815" s="1" t="s">
        <v>92</v>
      </c>
      <c r="AB815" s="1" t="s">
        <v>91</v>
      </c>
      <c r="AC815" s="1" t="s">
        <v>76</v>
      </c>
      <c r="AD815" s="1" t="s">
        <v>78</v>
      </c>
      <c r="AE815" s="1" t="s">
        <v>79</v>
      </c>
      <c r="AF815" s="1" t="s">
        <v>80</v>
      </c>
      <c r="AG815" s="1">
        <f>8/4</f>
        <v>2</v>
      </c>
      <c r="AH815" s="1" t="s">
        <v>76</v>
      </c>
      <c r="AI815" s="1" t="s">
        <v>76</v>
      </c>
      <c r="AJ815" s="1" t="s">
        <v>81</v>
      </c>
      <c r="AK815" s="1" t="s">
        <v>82</v>
      </c>
      <c r="AL815" s="1">
        <f>1</f>
        <v>1</v>
      </c>
      <c r="AM815" s="1">
        <f>0.5</f>
        <v>0.5</v>
      </c>
      <c r="AN815" s="1" t="s">
        <v>81</v>
      </c>
      <c r="AO815" s="1" t="s">
        <v>92</v>
      </c>
      <c r="AP815" s="1" t="s">
        <v>94</v>
      </c>
    </row>
    <row r="816" spans="1:62" x14ac:dyDescent="0.15">
      <c r="A816" s="1" t="s">
        <v>63</v>
      </c>
      <c r="B816" s="1" t="s">
        <v>64</v>
      </c>
      <c r="C816" s="1">
        <v>2019007031</v>
      </c>
      <c r="D816" s="1" t="s">
        <v>293</v>
      </c>
      <c r="E816" s="1" t="s">
        <v>85</v>
      </c>
      <c r="F816" s="1">
        <v>90</v>
      </c>
      <c r="G816" s="1" t="s">
        <v>67</v>
      </c>
      <c r="H816" s="2" t="s">
        <v>68</v>
      </c>
      <c r="I816" s="1">
        <v>190524001</v>
      </c>
      <c r="J816">
        <v>20190524</v>
      </c>
      <c r="K816" s="9" t="s">
        <v>73</v>
      </c>
      <c r="L816" s="1">
        <v>3</v>
      </c>
      <c r="M816">
        <v>20190813</v>
      </c>
      <c r="N816" s="1" t="s">
        <v>101</v>
      </c>
      <c r="Q816" s="1" t="s">
        <v>102</v>
      </c>
      <c r="Y816" s="1" t="s">
        <v>77</v>
      </c>
      <c r="Z816" s="1" t="s">
        <v>92</v>
      </c>
      <c r="AD816" s="1" t="s">
        <v>105</v>
      </c>
      <c r="AE816" s="1" t="s">
        <v>106</v>
      </c>
      <c r="AF816" s="1" t="s">
        <v>119</v>
      </c>
      <c r="AH816" s="1" t="s">
        <v>76</v>
      </c>
      <c r="AI816" s="1">
        <f>4</f>
        <v>4</v>
      </c>
      <c r="AJ816" s="1" t="s">
        <v>81</v>
      </c>
      <c r="AL816" s="1">
        <f>0.5</f>
        <v>0.5</v>
      </c>
      <c r="AM816" s="1" t="s">
        <v>122</v>
      </c>
      <c r="AN816" s="1">
        <f>2</f>
        <v>2</v>
      </c>
      <c r="AQ816" s="1" t="s">
        <v>77</v>
      </c>
      <c r="BG816" s="1" t="s">
        <v>91</v>
      </c>
      <c r="BH816" s="1" t="s">
        <v>76</v>
      </c>
      <c r="BI816" s="1" t="s">
        <v>91</v>
      </c>
    </row>
    <row r="817" spans="1:63" x14ac:dyDescent="0.15">
      <c r="A817" s="1" t="s">
        <v>63</v>
      </c>
      <c r="B817" s="1" t="s">
        <v>64</v>
      </c>
      <c r="C817" s="1">
        <v>2019006366</v>
      </c>
      <c r="D817" s="1" t="s">
        <v>393</v>
      </c>
      <c r="E817" s="1" t="s">
        <v>85</v>
      </c>
      <c r="F817" s="1">
        <v>70</v>
      </c>
      <c r="G817" s="1" t="s">
        <v>67</v>
      </c>
      <c r="H817" s="2" t="s">
        <v>68</v>
      </c>
      <c r="I817" s="1">
        <v>190524002</v>
      </c>
      <c r="J817">
        <v>20190523</v>
      </c>
      <c r="K817" s="9" t="s">
        <v>73</v>
      </c>
      <c r="L817" s="1">
        <v>3</v>
      </c>
      <c r="M817">
        <v>20190813</v>
      </c>
      <c r="N817" s="1" t="s">
        <v>101</v>
      </c>
      <c r="Q817" s="1" t="s">
        <v>102</v>
      </c>
      <c r="Y817" s="1" t="s">
        <v>77</v>
      </c>
      <c r="Z817" s="1" t="s">
        <v>92</v>
      </c>
      <c r="AD817" s="1">
        <f>64/3</f>
        <v>21.333333333333332</v>
      </c>
      <c r="AE817" s="1" t="s">
        <v>96</v>
      </c>
      <c r="AF817" s="1" t="s">
        <v>96</v>
      </c>
      <c r="AH817" s="1">
        <f>16</f>
        <v>16</v>
      </c>
      <c r="AI817" s="1">
        <f>16</f>
        <v>16</v>
      </c>
      <c r="AJ817" s="1" t="s">
        <v>81</v>
      </c>
      <c r="AL817" s="1" t="s">
        <v>98</v>
      </c>
      <c r="AM817" s="1">
        <f>2</f>
        <v>2</v>
      </c>
      <c r="AN817" s="1" t="s">
        <v>92</v>
      </c>
      <c r="AQ817" s="1" t="s">
        <v>77</v>
      </c>
      <c r="BG817" s="1" t="s">
        <v>103</v>
      </c>
      <c r="BH817" s="1" t="s">
        <v>76</v>
      </c>
      <c r="BI817" s="1" t="s">
        <v>95</v>
      </c>
    </row>
    <row r="818" spans="1:63" x14ac:dyDescent="0.15">
      <c r="A818" s="1" t="s">
        <v>63</v>
      </c>
      <c r="B818" s="1" t="s">
        <v>64</v>
      </c>
      <c r="C818" s="1">
        <v>2019008677</v>
      </c>
      <c r="D818" s="1" t="s">
        <v>479</v>
      </c>
      <c r="E818" s="1" t="s">
        <v>66</v>
      </c>
      <c r="F818" s="1">
        <v>67</v>
      </c>
      <c r="G818" s="1" t="s">
        <v>127</v>
      </c>
      <c r="H818" s="2" t="s">
        <v>128</v>
      </c>
      <c r="I818" s="1">
        <v>190524006</v>
      </c>
      <c r="J818">
        <v>20190523</v>
      </c>
      <c r="K818" s="9" t="s">
        <v>69</v>
      </c>
      <c r="L818" s="1">
        <v>11</v>
      </c>
      <c r="M818">
        <v>20190813</v>
      </c>
      <c r="N818" s="1" t="s">
        <v>480</v>
      </c>
      <c r="Q818" s="1" t="s">
        <v>481</v>
      </c>
      <c r="BK818" s="1">
        <f>2</f>
        <v>2</v>
      </c>
    </row>
    <row r="819" spans="1:63" x14ac:dyDescent="0.15">
      <c r="A819" s="1" t="s">
        <v>63</v>
      </c>
      <c r="B819" s="1" t="s">
        <v>64</v>
      </c>
      <c r="C819" s="1">
        <v>2019008677</v>
      </c>
      <c r="D819" s="1" t="s">
        <v>479</v>
      </c>
      <c r="E819" s="1" t="s">
        <v>66</v>
      </c>
      <c r="F819" s="1">
        <v>67</v>
      </c>
      <c r="G819" s="1" t="s">
        <v>127</v>
      </c>
      <c r="H819" s="2" t="s">
        <v>128</v>
      </c>
      <c r="I819" s="1">
        <v>190524006</v>
      </c>
      <c r="J819">
        <v>20190523</v>
      </c>
      <c r="K819" s="9" t="s">
        <v>69</v>
      </c>
      <c r="L819" s="1">
        <v>11</v>
      </c>
      <c r="M819">
        <v>20190813</v>
      </c>
      <c r="N819" s="1" t="s">
        <v>111</v>
      </c>
      <c r="Q819" s="1" t="s">
        <v>112</v>
      </c>
      <c r="W819" s="1" t="s">
        <v>98</v>
      </c>
      <c r="X819" s="1" t="s">
        <v>92</v>
      </c>
      <c r="Y819" s="1" t="s">
        <v>76</v>
      </c>
      <c r="Z819" s="1">
        <f>8</f>
        <v>8</v>
      </c>
      <c r="AA819" s="1" t="s">
        <v>92</v>
      </c>
      <c r="AB819" s="1" t="s">
        <v>91</v>
      </c>
      <c r="AC819" s="1" t="s">
        <v>95</v>
      </c>
      <c r="AD819" s="1">
        <f>16/8</f>
        <v>2</v>
      </c>
      <c r="AE819" s="1" t="s">
        <v>79</v>
      </c>
      <c r="AF819" s="1">
        <f>64/2</f>
        <v>32</v>
      </c>
      <c r="AG819" s="1">
        <f>32/1</f>
        <v>32</v>
      </c>
      <c r="AH819" s="1" t="s">
        <v>76</v>
      </c>
      <c r="AI819" s="1" t="s">
        <v>76</v>
      </c>
      <c r="AJ819" s="1" t="s">
        <v>81</v>
      </c>
      <c r="AK819" s="1" t="s">
        <v>97</v>
      </c>
      <c r="AL819" s="1" t="s">
        <v>98</v>
      </c>
      <c r="AM819" s="1" t="s">
        <v>99</v>
      </c>
      <c r="AN819" s="1" t="s">
        <v>81</v>
      </c>
      <c r="AP819" s="1">
        <f>8</f>
        <v>8</v>
      </c>
      <c r="BF819" s="1">
        <f>64</f>
        <v>64</v>
      </c>
    </row>
    <row r="820" spans="1:63" x14ac:dyDescent="0.15">
      <c r="A820" s="1" t="s">
        <v>63</v>
      </c>
      <c r="B820" s="1" t="s">
        <v>64</v>
      </c>
      <c r="C820" s="1">
        <v>2019008058</v>
      </c>
      <c r="D820" s="1" t="s">
        <v>452</v>
      </c>
      <c r="E820" s="1" t="s">
        <v>85</v>
      </c>
      <c r="F820" s="1">
        <v>51</v>
      </c>
      <c r="G820" s="1" t="s">
        <v>86</v>
      </c>
      <c r="H820" s="6" t="s">
        <v>87</v>
      </c>
      <c r="I820" s="1">
        <v>190524007</v>
      </c>
      <c r="J820">
        <v>20190523</v>
      </c>
      <c r="K820" s="9" t="s">
        <v>73</v>
      </c>
      <c r="L820" s="1">
        <v>3</v>
      </c>
      <c r="M820">
        <v>20190813</v>
      </c>
      <c r="N820" s="1" t="s">
        <v>101</v>
      </c>
      <c r="Q820" s="1" t="s">
        <v>102</v>
      </c>
      <c r="Y820" s="1" t="s">
        <v>77</v>
      </c>
      <c r="Z820" s="1">
        <f>2</f>
        <v>2</v>
      </c>
      <c r="AD820" s="1" t="s">
        <v>105</v>
      </c>
      <c r="AE820" s="1" t="s">
        <v>106</v>
      </c>
      <c r="AF820" s="1">
        <f>32/2</f>
        <v>16</v>
      </c>
      <c r="AH820" s="1" t="s">
        <v>76</v>
      </c>
      <c r="AI820" s="1" t="s">
        <v>76</v>
      </c>
      <c r="AJ820" s="1" t="s">
        <v>81</v>
      </c>
      <c r="AL820" s="1">
        <f>1</f>
        <v>1</v>
      </c>
      <c r="AM820" s="1" t="s">
        <v>122</v>
      </c>
      <c r="AN820" s="1">
        <f>2</f>
        <v>2</v>
      </c>
      <c r="AQ820" s="1" t="s">
        <v>77</v>
      </c>
      <c r="BG820" s="1" t="s">
        <v>91</v>
      </c>
      <c r="BH820" s="1" t="s">
        <v>76</v>
      </c>
      <c r="BI820" s="1" t="s">
        <v>91</v>
      </c>
    </row>
    <row r="821" spans="1:63" x14ac:dyDescent="0.15">
      <c r="A821" s="1" t="s">
        <v>63</v>
      </c>
      <c r="B821" s="1" t="s">
        <v>64</v>
      </c>
      <c r="C821" s="1">
        <v>2019008058</v>
      </c>
      <c r="D821" s="1" t="s">
        <v>452</v>
      </c>
      <c r="E821" s="1" t="s">
        <v>85</v>
      </c>
      <c r="F821" s="1">
        <v>51</v>
      </c>
      <c r="G821" s="1" t="s">
        <v>86</v>
      </c>
      <c r="H821" s="6" t="s">
        <v>87</v>
      </c>
      <c r="I821" s="1">
        <v>190524007</v>
      </c>
      <c r="J821">
        <v>20190523</v>
      </c>
      <c r="K821" s="9" t="s">
        <v>73</v>
      </c>
      <c r="L821" s="1">
        <v>3</v>
      </c>
      <c r="M821">
        <v>20190813</v>
      </c>
      <c r="N821" s="1" t="s">
        <v>111</v>
      </c>
      <c r="Q821" s="1" t="s">
        <v>112</v>
      </c>
      <c r="W821" s="1" t="s">
        <v>77</v>
      </c>
      <c r="X821" s="1" t="s">
        <v>91</v>
      </c>
      <c r="Y821" s="1" t="s">
        <v>76</v>
      </c>
      <c r="Z821" s="1" t="s">
        <v>77</v>
      </c>
      <c r="AA821" s="1" t="s">
        <v>92</v>
      </c>
      <c r="AB821" s="1" t="s">
        <v>91</v>
      </c>
      <c r="AC821" s="1" t="s">
        <v>76</v>
      </c>
      <c r="AD821" s="1" t="s">
        <v>78</v>
      </c>
      <c r="AE821" s="1" t="s">
        <v>79</v>
      </c>
      <c r="AF821" s="1" t="s">
        <v>80</v>
      </c>
      <c r="AG821" s="1" t="s">
        <v>78</v>
      </c>
      <c r="AH821" s="1" t="s">
        <v>76</v>
      </c>
      <c r="AI821" s="1" t="s">
        <v>76</v>
      </c>
      <c r="AJ821" s="1" t="s">
        <v>81</v>
      </c>
      <c r="AK821" s="1" t="s">
        <v>82</v>
      </c>
      <c r="AL821" s="1" t="s">
        <v>83</v>
      </c>
      <c r="AM821" s="1" t="s">
        <v>114</v>
      </c>
      <c r="AN821" s="1" t="s">
        <v>81</v>
      </c>
      <c r="AO821" s="1" t="s">
        <v>91</v>
      </c>
      <c r="AP821" s="1" t="s">
        <v>81</v>
      </c>
    </row>
    <row r="822" spans="1:63" x14ac:dyDescent="0.15">
      <c r="A822" s="1" t="s">
        <v>63</v>
      </c>
      <c r="B822" s="1" t="s">
        <v>64</v>
      </c>
      <c r="C822" s="1">
        <v>2019008702</v>
      </c>
      <c r="D822" s="1" t="s">
        <v>320</v>
      </c>
      <c r="E822" s="1" t="s">
        <v>85</v>
      </c>
      <c r="F822" s="1">
        <v>82</v>
      </c>
      <c r="G822" s="1" t="s">
        <v>109</v>
      </c>
      <c r="H822" s="2" t="s">
        <v>110</v>
      </c>
      <c r="I822" s="1">
        <v>190524017</v>
      </c>
      <c r="J822">
        <v>20190524</v>
      </c>
      <c r="K822" s="9" t="s">
        <v>73</v>
      </c>
      <c r="L822" s="1">
        <v>3</v>
      </c>
      <c r="M822">
        <v>20190813</v>
      </c>
      <c r="N822" s="1" t="s">
        <v>167</v>
      </c>
      <c r="Q822" s="1" t="s">
        <v>168</v>
      </c>
      <c r="X822" s="1" t="s">
        <v>136</v>
      </c>
      <c r="AC822" s="1" t="s">
        <v>136</v>
      </c>
      <c r="AH822" s="1" t="s">
        <v>122</v>
      </c>
      <c r="AK822" s="1" t="s">
        <v>97</v>
      </c>
      <c r="AL822" s="1">
        <f>2</f>
        <v>2</v>
      </c>
      <c r="AR822" s="1" t="s">
        <v>98</v>
      </c>
      <c r="AS822" s="1" t="s">
        <v>136</v>
      </c>
      <c r="AT822" s="1" t="s">
        <v>94</v>
      </c>
      <c r="AU822" s="1" t="s">
        <v>76</v>
      </c>
      <c r="AW822" s="1">
        <f>32</f>
        <v>32</v>
      </c>
      <c r="AX822" s="1">
        <f>2</f>
        <v>2</v>
      </c>
      <c r="AZ822" s="1" t="s">
        <v>77</v>
      </c>
      <c r="BJ822" s="1" t="s">
        <v>175</v>
      </c>
    </row>
    <row r="823" spans="1:63" x14ac:dyDescent="0.15">
      <c r="A823" s="1" t="s">
        <v>63</v>
      </c>
      <c r="B823" s="1" t="s">
        <v>64</v>
      </c>
      <c r="C823" s="1">
        <v>2019008606</v>
      </c>
      <c r="D823" s="1" t="s">
        <v>473</v>
      </c>
      <c r="E823" s="1" t="s">
        <v>85</v>
      </c>
      <c r="F823" s="1">
        <v>49</v>
      </c>
      <c r="G823" s="1" t="s">
        <v>67</v>
      </c>
      <c r="H823" s="2" t="s">
        <v>68</v>
      </c>
      <c r="I823" s="1">
        <v>190525003</v>
      </c>
      <c r="J823">
        <v>20190525</v>
      </c>
      <c r="K823" s="9" t="s">
        <v>73</v>
      </c>
      <c r="L823" s="1">
        <v>3</v>
      </c>
      <c r="M823">
        <v>20190813</v>
      </c>
      <c r="N823" s="1" t="s">
        <v>101</v>
      </c>
      <c r="Q823" s="1" t="s">
        <v>102</v>
      </c>
      <c r="Y823" s="1" t="s">
        <v>77</v>
      </c>
      <c r="Z823" s="1">
        <f>4</f>
        <v>4</v>
      </c>
      <c r="AD823" s="1" t="s">
        <v>105</v>
      </c>
      <c r="AE823" s="1">
        <f>16/4</f>
        <v>4</v>
      </c>
      <c r="AF823" s="1">
        <f>16/2</f>
        <v>8</v>
      </c>
      <c r="AH823" s="1" t="s">
        <v>76</v>
      </c>
      <c r="AI823" s="1" t="s">
        <v>76</v>
      </c>
      <c r="AJ823" s="1" t="s">
        <v>81</v>
      </c>
      <c r="AL823" s="1">
        <f>0.5</f>
        <v>0.5</v>
      </c>
      <c r="AM823" s="1" t="s">
        <v>122</v>
      </c>
      <c r="AN823" s="1">
        <f>2</f>
        <v>2</v>
      </c>
      <c r="AQ823" s="1" t="s">
        <v>77</v>
      </c>
      <c r="BG823" s="1">
        <f>32</f>
        <v>32</v>
      </c>
      <c r="BH823" s="1" t="s">
        <v>76</v>
      </c>
      <c r="BI823" s="1" t="s">
        <v>91</v>
      </c>
    </row>
    <row r="824" spans="1:63" x14ac:dyDescent="0.15">
      <c r="A824" s="1" t="s">
        <v>63</v>
      </c>
      <c r="B824" s="1" t="s">
        <v>64</v>
      </c>
      <c r="C824" s="1">
        <v>2019008580</v>
      </c>
      <c r="D824" s="1" t="s">
        <v>389</v>
      </c>
      <c r="E824" s="1" t="s">
        <v>85</v>
      </c>
      <c r="F824" s="1">
        <v>86</v>
      </c>
      <c r="G824" s="1" t="s">
        <v>146</v>
      </c>
      <c r="H824" s="2" t="s">
        <v>147</v>
      </c>
      <c r="I824" s="1">
        <v>190525006</v>
      </c>
      <c r="J824">
        <v>20190524</v>
      </c>
      <c r="K824" s="9" t="s">
        <v>73</v>
      </c>
      <c r="L824" s="1">
        <v>3</v>
      </c>
      <c r="M824">
        <v>20190813</v>
      </c>
      <c r="N824" s="1" t="s">
        <v>111</v>
      </c>
      <c r="Q824" s="1" t="s">
        <v>112</v>
      </c>
      <c r="W824" s="1" t="s">
        <v>98</v>
      </c>
      <c r="X824" s="1" t="s">
        <v>92</v>
      </c>
      <c r="Y824" s="1" t="s">
        <v>76</v>
      </c>
      <c r="Z824" s="1" t="s">
        <v>92</v>
      </c>
      <c r="AA824" s="1" t="s">
        <v>92</v>
      </c>
      <c r="AB824" s="1" t="s">
        <v>91</v>
      </c>
      <c r="AC824" s="1" t="s">
        <v>95</v>
      </c>
      <c r="AD824" s="1" t="s">
        <v>113</v>
      </c>
      <c r="AE824" s="1" t="s">
        <v>96</v>
      </c>
      <c r="AF824" s="1" t="s">
        <v>96</v>
      </c>
      <c r="AG824" s="1" t="s">
        <v>113</v>
      </c>
      <c r="AH824" s="1" t="s">
        <v>76</v>
      </c>
      <c r="AI824" s="1" t="s">
        <v>76</v>
      </c>
      <c r="AJ824" s="1" t="s">
        <v>81</v>
      </c>
      <c r="AK824" s="1" t="s">
        <v>97</v>
      </c>
      <c r="AL824" s="1" t="s">
        <v>98</v>
      </c>
      <c r="AM824" s="1" t="s">
        <v>99</v>
      </c>
      <c r="AN824" s="1" t="s">
        <v>92</v>
      </c>
      <c r="AO824" s="1" t="s">
        <v>92</v>
      </c>
      <c r="AP824" s="1" t="s">
        <v>94</v>
      </c>
    </row>
    <row r="825" spans="1:63" x14ac:dyDescent="0.15">
      <c r="A825" s="1" t="s">
        <v>63</v>
      </c>
      <c r="B825" s="1" t="s">
        <v>64</v>
      </c>
      <c r="C825" s="1">
        <v>2019008268</v>
      </c>
      <c r="D825" s="1" t="s">
        <v>472</v>
      </c>
      <c r="E825" s="1" t="s">
        <v>85</v>
      </c>
      <c r="F825" s="1">
        <v>63</v>
      </c>
      <c r="G825" s="1" t="s">
        <v>67</v>
      </c>
      <c r="H825" s="2" t="s">
        <v>68</v>
      </c>
      <c r="I825" s="1">
        <v>190525015</v>
      </c>
      <c r="J825">
        <v>20190523</v>
      </c>
      <c r="K825" s="9" t="s">
        <v>73</v>
      </c>
      <c r="L825" s="1">
        <v>3</v>
      </c>
      <c r="M825">
        <v>20190813</v>
      </c>
      <c r="N825" s="1" t="s">
        <v>111</v>
      </c>
      <c r="Q825" s="1" t="s">
        <v>112</v>
      </c>
      <c r="W825" s="1" t="s">
        <v>77</v>
      </c>
      <c r="X825" s="1" t="s">
        <v>91</v>
      </c>
      <c r="Y825" s="1" t="s">
        <v>76</v>
      </c>
      <c r="Z825" s="1" t="s">
        <v>77</v>
      </c>
      <c r="AA825" s="1" t="s">
        <v>92</v>
      </c>
      <c r="AB825" s="1" t="s">
        <v>91</v>
      </c>
      <c r="AC825" s="1" t="s">
        <v>76</v>
      </c>
      <c r="AD825" s="1" t="s">
        <v>78</v>
      </c>
      <c r="AE825" s="1" t="s">
        <v>79</v>
      </c>
      <c r="AF825" s="1" t="s">
        <v>80</v>
      </c>
      <c r="AG825" s="1">
        <f>8/4</f>
        <v>2</v>
      </c>
      <c r="AH825" s="1" t="s">
        <v>76</v>
      </c>
      <c r="AI825" s="1" t="s">
        <v>76</v>
      </c>
      <c r="AJ825" s="1" t="s">
        <v>81</v>
      </c>
      <c r="AK825" s="1" t="s">
        <v>82</v>
      </c>
      <c r="AL825" s="1" t="s">
        <v>98</v>
      </c>
      <c r="AM825" s="1" t="s">
        <v>99</v>
      </c>
      <c r="AN825" s="1" t="s">
        <v>81</v>
      </c>
      <c r="AO825" s="1" t="s">
        <v>92</v>
      </c>
      <c r="AP825" s="1" t="s">
        <v>81</v>
      </c>
    </row>
    <row r="826" spans="1:63" x14ac:dyDescent="0.15">
      <c r="A826" s="1" t="s">
        <v>63</v>
      </c>
      <c r="B826" s="1" t="s">
        <v>64</v>
      </c>
      <c r="C826" s="1">
        <v>2019008268</v>
      </c>
      <c r="D826" s="1" t="s">
        <v>472</v>
      </c>
      <c r="E826" s="1" t="s">
        <v>85</v>
      </c>
      <c r="F826" s="1">
        <v>63</v>
      </c>
      <c r="G826" s="1" t="s">
        <v>67</v>
      </c>
      <c r="H826" s="2" t="s">
        <v>68</v>
      </c>
      <c r="I826" s="1">
        <v>190525015</v>
      </c>
      <c r="J826">
        <v>20190523</v>
      </c>
      <c r="K826" s="9" t="s">
        <v>73</v>
      </c>
      <c r="L826" s="1">
        <v>3</v>
      </c>
      <c r="M826">
        <v>20190813</v>
      </c>
      <c r="N826" s="1" t="s">
        <v>255</v>
      </c>
      <c r="Q826" s="1" t="s">
        <v>256</v>
      </c>
      <c r="AF826" s="1" t="s">
        <v>119</v>
      </c>
      <c r="AH826" s="1" t="s">
        <v>76</v>
      </c>
      <c r="AK826" s="1" t="s">
        <v>257</v>
      </c>
      <c r="AL826" s="1">
        <f>0.5</f>
        <v>0.5</v>
      </c>
      <c r="AN826" s="1" t="s">
        <v>76</v>
      </c>
      <c r="AO826" s="1" t="s">
        <v>91</v>
      </c>
      <c r="AP826" s="1" t="s">
        <v>81</v>
      </c>
    </row>
    <row r="827" spans="1:63" x14ac:dyDescent="0.15">
      <c r="A827" s="1" t="s">
        <v>63</v>
      </c>
      <c r="B827" s="1" t="s">
        <v>64</v>
      </c>
      <c r="C827" s="1">
        <v>2019008618</v>
      </c>
      <c r="D827" s="1" t="s">
        <v>116</v>
      </c>
      <c r="E827" s="1" t="s">
        <v>66</v>
      </c>
      <c r="F827" s="1">
        <v>66</v>
      </c>
      <c r="G827" s="1" t="s">
        <v>117</v>
      </c>
      <c r="H827" s="6" t="s">
        <v>118</v>
      </c>
      <c r="I827" s="1">
        <v>190525020</v>
      </c>
      <c r="J827">
        <v>20190523</v>
      </c>
      <c r="K827" s="9" t="s">
        <v>73</v>
      </c>
      <c r="L827" s="1">
        <v>3</v>
      </c>
      <c r="M827">
        <v>20190813</v>
      </c>
      <c r="N827" s="1" t="s">
        <v>101</v>
      </c>
      <c r="Q827" s="1" t="s">
        <v>102</v>
      </c>
      <c r="Y827" s="1" t="s">
        <v>77</v>
      </c>
      <c r="Z827" s="1">
        <f>2</f>
        <v>2</v>
      </c>
      <c r="AD827" s="1" t="s">
        <v>105</v>
      </c>
      <c r="AE827" s="1">
        <f>64/4</f>
        <v>16</v>
      </c>
      <c r="AF827" s="1" t="s">
        <v>119</v>
      </c>
      <c r="AH827" s="1" t="s">
        <v>76</v>
      </c>
      <c r="AI827" s="1" t="s">
        <v>76</v>
      </c>
      <c r="AJ827" s="1" t="s">
        <v>81</v>
      </c>
      <c r="AL827" s="1">
        <f>0.5</f>
        <v>0.5</v>
      </c>
      <c r="AM827" s="1" t="s">
        <v>122</v>
      </c>
      <c r="AN827" s="1">
        <f>4</f>
        <v>4</v>
      </c>
      <c r="AQ827" s="1" t="s">
        <v>77</v>
      </c>
      <c r="BG827" s="1" t="s">
        <v>103</v>
      </c>
      <c r="BH827" s="1" t="s">
        <v>76</v>
      </c>
      <c r="BI827" s="1" t="s">
        <v>91</v>
      </c>
    </row>
    <row r="828" spans="1:63" x14ac:dyDescent="0.15">
      <c r="A828" s="1" t="s">
        <v>63</v>
      </c>
      <c r="B828" s="1" t="s">
        <v>64</v>
      </c>
      <c r="C828" s="1">
        <v>2019008044</v>
      </c>
      <c r="D828" s="1" t="s">
        <v>450</v>
      </c>
      <c r="E828" s="1" t="s">
        <v>85</v>
      </c>
      <c r="F828" s="1">
        <v>83</v>
      </c>
      <c r="G828" s="1" t="s">
        <v>67</v>
      </c>
      <c r="H828" s="2" t="s">
        <v>68</v>
      </c>
      <c r="I828" s="1">
        <v>190526001</v>
      </c>
      <c r="J828">
        <v>20190526</v>
      </c>
      <c r="K828" s="9" t="s">
        <v>73</v>
      </c>
      <c r="L828" s="1">
        <v>3</v>
      </c>
      <c r="M828">
        <v>20190813</v>
      </c>
      <c r="N828" s="1" t="s">
        <v>101</v>
      </c>
      <c r="Q828" s="1" t="s">
        <v>102</v>
      </c>
      <c r="Y828" s="1" t="s">
        <v>77</v>
      </c>
      <c r="Z828" s="1">
        <f>16</f>
        <v>16</v>
      </c>
      <c r="AD828" s="1">
        <f>32/1</f>
        <v>32</v>
      </c>
      <c r="AE828" s="1" t="s">
        <v>96</v>
      </c>
      <c r="AF828" s="1" t="s">
        <v>96</v>
      </c>
      <c r="AH828" s="1" t="s">
        <v>76</v>
      </c>
      <c r="AI828" s="1" t="s">
        <v>76</v>
      </c>
      <c r="AJ828" s="1" t="s">
        <v>81</v>
      </c>
      <c r="AL828" s="1" t="s">
        <v>122</v>
      </c>
      <c r="AM828" s="1" t="s">
        <v>122</v>
      </c>
      <c r="AN828" s="1" t="s">
        <v>92</v>
      </c>
      <c r="AQ828" s="1" t="s">
        <v>77</v>
      </c>
      <c r="BG828" s="1" t="s">
        <v>103</v>
      </c>
      <c r="BH828" s="1" t="s">
        <v>76</v>
      </c>
      <c r="BI828" s="1">
        <f>16</f>
        <v>16</v>
      </c>
    </row>
    <row r="829" spans="1:63" x14ac:dyDescent="0.15">
      <c r="A829" s="1" t="s">
        <v>63</v>
      </c>
      <c r="B829" s="1" t="s">
        <v>64</v>
      </c>
      <c r="C829" s="1">
        <v>2019008201</v>
      </c>
      <c r="D829" s="1" t="s">
        <v>482</v>
      </c>
      <c r="E829" s="1" t="s">
        <v>85</v>
      </c>
      <c r="F829" s="1">
        <v>81</v>
      </c>
      <c r="G829" s="1" t="s">
        <v>67</v>
      </c>
      <c r="H829" s="2" t="s">
        <v>68</v>
      </c>
      <c r="I829" s="1">
        <v>190526002</v>
      </c>
      <c r="J829">
        <v>20190526</v>
      </c>
      <c r="K829" s="9" t="s">
        <v>73</v>
      </c>
      <c r="L829" s="1">
        <v>3</v>
      </c>
      <c r="M829">
        <v>20190813</v>
      </c>
      <c r="N829" s="1" t="s">
        <v>74</v>
      </c>
      <c r="Q829" s="1" t="s">
        <v>75</v>
      </c>
      <c r="Y829" s="1" t="s">
        <v>94</v>
      </c>
      <c r="Z829" s="1">
        <f>16</f>
        <v>16</v>
      </c>
      <c r="AC829" s="1" t="s">
        <v>95</v>
      </c>
      <c r="AD829" s="1">
        <f>16/8</f>
        <v>2</v>
      </c>
      <c r="AE829" s="1" t="s">
        <v>96</v>
      </c>
      <c r="AF829" s="1" t="s">
        <v>96</v>
      </c>
      <c r="AG829" s="1">
        <f>16/8</f>
        <v>2</v>
      </c>
      <c r="AH829" s="1" t="s">
        <v>94</v>
      </c>
      <c r="AI829" s="1" t="s">
        <v>94</v>
      </c>
      <c r="AJ829" s="1" t="s">
        <v>95</v>
      </c>
      <c r="AK829" s="1" t="s">
        <v>97</v>
      </c>
      <c r="AL829" s="1">
        <f>4</f>
        <v>4</v>
      </c>
      <c r="AM829" s="1" t="s">
        <v>99</v>
      </c>
      <c r="AN829" s="1" t="s">
        <v>92</v>
      </c>
      <c r="AP829" s="1" t="s">
        <v>81</v>
      </c>
      <c r="AQ829" s="1" t="s">
        <v>77</v>
      </c>
    </row>
    <row r="830" spans="1:63" x14ac:dyDescent="0.15">
      <c r="A830" s="1" t="s">
        <v>63</v>
      </c>
      <c r="B830" s="1" t="s">
        <v>64</v>
      </c>
      <c r="C830" s="1">
        <v>2019008659</v>
      </c>
      <c r="D830" s="1" t="s">
        <v>483</v>
      </c>
      <c r="E830" s="1" t="s">
        <v>85</v>
      </c>
      <c r="F830" s="1">
        <v>78</v>
      </c>
      <c r="G830" s="1" t="s">
        <v>146</v>
      </c>
      <c r="H830" s="2" t="s">
        <v>147</v>
      </c>
      <c r="I830" s="1">
        <v>190526003</v>
      </c>
      <c r="J830">
        <v>20190525</v>
      </c>
      <c r="K830" s="9" t="s">
        <v>73</v>
      </c>
      <c r="L830" s="1">
        <v>3</v>
      </c>
      <c r="M830">
        <v>20190813</v>
      </c>
      <c r="N830" s="1" t="s">
        <v>74</v>
      </c>
      <c r="Q830" s="1" t="s">
        <v>75</v>
      </c>
      <c r="Y830" s="1" t="s">
        <v>76</v>
      </c>
      <c r="Z830" s="1" t="s">
        <v>77</v>
      </c>
      <c r="AC830" s="1">
        <f>8</f>
        <v>8</v>
      </c>
      <c r="AD830" s="1" t="s">
        <v>78</v>
      </c>
      <c r="AE830" s="1" t="s">
        <v>79</v>
      </c>
      <c r="AF830" s="1" t="s">
        <v>80</v>
      </c>
      <c r="AG830" s="1" t="s">
        <v>78</v>
      </c>
      <c r="AH830" s="1" t="s">
        <v>76</v>
      </c>
      <c r="AI830" s="1" t="s">
        <v>76</v>
      </c>
      <c r="AJ830" s="1" t="s">
        <v>81</v>
      </c>
      <c r="AK830" s="1" t="s">
        <v>82</v>
      </c>
      <c r="AL830" s="1" t="s">
        <v>83</v>
      </c>
      <c r="AM830" s="1" t="s">
        <v>114</v>
      </c>
      <c r="AN830" s="1" t="s">
        <v>81</v>
      </c>
      <c r="AP830" s="1" t="s">
        <v>81</v>
      </c>
      <c r="AQ830" s="1" t="s">
        <v>77</v>
      </c>
    </row>
    <row r="831" spans="1:63" x14ac:dyDescent="0.15">
      <c r="A831" s="1" t="s">
        <v>63</v>
      </c>
      <c r="B831" s="1" t="s">
        <v>64</v>
      </c>
      <c r="C831" s="1">
        <v>2019008601</v>
      </c>
      <c r="D831" s="1" t="s">
        <v>478</v>
      </c>
      <c r="E831" s="1" t="s">
        <v>85</v>
      </c>
      <c r="F831" s="1">
        <v>61</v>
      </c>
      <c r="G831" s="1" t="s">
        <v>67</v>
      </c>
      <c r="H831" s="2" t="s">
        <v>68</v>
      </c>
      <c r="I831" s="1">
        <v>190526006</v>
      </c>
      <c r="J831">
        <v>20190526</v>
      </c>
      <c r="K831" s="9" t="s">
        <v>73</v>
      </c>
      <c r="L831" s="1">
        <v>3</v>
      </c>
      <c r="M831">
        <v>20190813</v>
      </c>
      <c r="N831" s="1" t="s">
        <v>111</v>
      </c>
      <c r="Q831" s="1" t="s">
        <v>112</v>
      </c>
      <c r="W831" s="1" t="s">
        <v>77</v>
      </c>
      <c r="X831" s="1" t="s">
        <v>91</v>
      </c>
      <c r="Y831" s="1" t="s">
        <v>76</v>
      </c>
      <c r="Z831" s="1" t="s">
        <v>77</v>
      </c>
      <c r="AA831" s="1" t="s">
        <v>92</v>
      </c>
      <c r="AB831" s="1" t="s">
        <v>91</v>
      </c>
      <c r="AC831" s="1" t="s">
        <v>76</v>
      </c>
      <c r="AD831" s="1" t="s">
        <v>78</v>
      </c>
      <c r="AE831" s="1" t="s">
        <v>79</v>
      </c>
      <c r="AF831" s="1" t="s">
        <v>80</v>
      </c>
      <c r="AG831" s="1">
        <f>8/4</f>
        <v>2</v>
      </c>
      <c r="AH831" s="1" t="s">
        <v>76</v>
      </c>
      <c r="AI831" s="1" t="s">
        <v>76</v>
      </c>
      <c r="AJ831" s="1" t="s">
        <v>81</v>
      </c>
      <c r="AK831" s="1" t="s">
        <v>82</v>
      </c>
      <c r="AL831" s="1">
        <f>1</f>
        <v>1</v>
      </c>
      <c r="AM831" s="1">
        <f>0.5</f>
        <v>0.5</v>
      </c>
      <c r="AN831" s="1" t="s">
        <v>81</v>
      </c>
      <c r="AO831" s="1" t="s">
        <v>92</v>
      </c>
      <c r="AP831" s="1" t="s">
        <v>94</v>
      </c>
    </row>
    <row r="832" spans="1:63" x14ac:dyDescent="0.15">
      <c r="A832" s="1" t="s">
        <v>63</v>
      </c>
      <c r="B832" s="1" t="s">
        <v>64</v>
      </c>
      <c r="C832" s="1">
        <v>2019008601</v>
      </c>
      <c r="D832" s="1" t="s">
        <v>478</v>
      </c>
      <c r="E832" s="1" t="s">
        <v>85</v>
      </c>
      <c r="F832" s="1">
        <v>61</v>
      </c>
      <c r="G832" s="1" t="s">
        <v>67</v>
      </c>
      <c r="H832" s="2" t="s">
        <v>68</v>
      </c>
      <c r="I832" s="1">
        <v>190526006</v>
      </c>
      <c r="J832">
        <v>20190526</v>
      </c>
      <c r="K832" s="9" t="s">
        <v>73</v>
      </c>
      <c r="L832" s="1">
        <v>3</v>
      </c>
      <c r="M832">
        <v>20190813</v>
      </c>
      <c r="N832" s="1" t="s">
        <v>101</v>
      </c>
      <c r="Q832" s="1" t="s">
        <v>102</v>
      </c>
      <c r="Y832" s="1" t="s">
        <v>77</v>
      </c>
      <c r="Z832" s="1">
        <f>16</f>
        <v>16</v>
      </c>
      <c r="AD832" s="1">
        <f>32/1</f>
        <v>32</v>
      </c>
      <c r="AE832" s="1" t="s">
        <v>96</v>
      </c>
      <c r="AF832" s="1" t="s">
        <v>96</v>
      </c>
      <c r="AH832" s="1" t="s">
        <v>76</v>
      </c>
      <c r="AI832" s="1" t="s">
        <v>76</v>
      </c>
      <c r="AJ832" s="1" t="s">
        <v>81</v>
      </c>
      <c r="AL832" s="1" t="s">
        <v>122</v>
      </c>
      <c r="AM832" s="1" t="s">
        <v>122</v>
      </c>
      <c r="AN832" s="1" t="s">
        <v>92</v>
      </c>
      <c r="AQ832" s="1" t="s">
        <v>77</v>
      </c>
      <c r="BG832" s="1" t="s">
        <v>103</v>
      </c>
      <c r="BH832" s="1" t="s">
        <v>76</v>
      </c>
      <c r="BI832" s="1">
        <f>16</f>
        <v>16</v>
      </c>
    </row>
    <row r="833" spans="1:63" x14ac:dyDescent="0.15">
      <c r="A833" s="1" t="s">
        <v>63</v>
      </c>
      <c r="B833" s="1" t="s">
        <v>64</v>
      </c>
      <c r="C833" s="1">
        <v>2019008606</v>
      </c>
      <c r="D833" s="1" t="s">
        <v>473</v>
      </c>
      <c r="E833" s="1" t="s">
        <v>85</v>
      </c>
      <c r="F833" s="1">
        <v>49</v>
      </c>
      <c r="G833" s="1" t="s">
        <v>67</v>
      </c>
      <c r="H833" s="2" t="s">
        <v>68</v>
      </c>
      <c r="I833" s="1">
        <v>190526007</v>
      </c>
      <c r="J833">
        <v>20190526</v>
      </c>
      <c r="K833" s="9" t="s">
        <v>73</v>
      </c>
      <c r="L833" s="1">
        <v>3</v>
      </c>
      <c r="M833">
        <v>20190813</v>
      </c>
      <c r="N833" s="1" t="s">
        <v>101</v>
      </c>
      <c r="Q833" s="1" t="s">
        <v>102</v>
      </c>
      <c r="Y833" s="1" t="s">
        <v>77</v>
      </c>
      <c r="Z833" s="1">
        <f>4</f>
        <v>4</v>
      </c>
      <c r="AD833" s="1" t="s">
        <v>105</v>
      </c>
      <c r="AE833" s="1">
        <f>16/4</f>
        <v>4</v>
      </c>
      <c r="AF833" s="1">
        <f>32/2</f>
        <v>16</v>
      </c>
      <c r="AH833" s="1" t="s">
        <v>76</v>
      </c>
      <c r="AI833" s="1">
        <f>2</f>
        <v>2</v>
      </c>
      <c r="AJ833" s="1" t="s">
        <v>81</v>
      </c>
      <c r="AL833" s="1" t="s">
        <v>122</v>
      </c>
      <c r="AM833" s="1" t="s">
        <v>122</v>
      </c>
      <c r="AN833" s="1">
        <f>16</f>
        <v>16</v>
      </c>
      <c r="AQ833" s="1" t="s">
        <v>77</v>
      </c>
      <c r="BG833" s="1">
        <f>32</f>
        <v>32</v>
      </c>
      <c r="BH833" s="1" t="s">
        <v>76</v>
      </c>
      <c r="BI833" s="1" t="s">
        <v>91</v>
      </c>
    </row>
    <row r="834" spans="1:63" x14ac:dyDescent="0.15">
      <c r="A834" s="1" t="s">
        <v>63</v>
      </c>
      <c r="B834" s="1" t="s">
        <v>64</v>
      </c>
      <c r="C834" s="1">
        <v>2019008606</v>
      </c>
      <c r="D834" s="1" t="s">
        <v>473</v>
      </c>
      <c r="E834" s="1" t="s">
        <v>85</v>
      </c>
      <c r="F834" s="1">
        <v>49</v>
      </c>
      <c r="G834" s="1" t="s">
        <v>67</v>
      </c>
      <c r="H834" s="2" t="s">
        <v>68</v>
      </c>
      <c r="I834" s="1">
        <v>190526007</v>
      </c>
      <c r="J834">
        <v>20190526</v>
      </c>
      <c r="K834" s="9" t="s">
        <v>73</v>
      </c>
      <c r="L834" s="1">
        <v>3</v>
      </c>
      <c r="M834">
        <v>20190813</v>
      </c>
      <c r="N834" s="1" t="s">
        <v>124</v>
      </c>
      <c r="Q834" s="1" t="s">
        <v>125</v>
      </c>
      <c r="AF834" s="1">
        <f>16/2</f>
        <v>8</v>
      </c>
      <c r="AK834" s="1" t="s">
        <v>82</v>
      </c>
      <c r="AL834" s="1">
        <f>1</f>
        <v>1</v>
      </c>
      <c r="AN834" s="1">
        <f>16</f>
        <v>16</v>
      </c>
      <c r="AO834" s="1" t="s">
        <v>91</v>
      </c>
      <c r="AP834" s="1" t="s">
        <v>81</v>
      </c>
    </row>
    <row r="835" spans="1:63" x14ac:dyDescent="0.15">
      <c r="A835" s="1" t="s">
        <v>63</v>
      </c>
      <c r="B835" s="1" t="s">
        <v>64</v>
      </c>
      <c r="C835" s="1">
        <v>2019008520</v>
      </c>
      <c r="D835" s="1" t="s">
        <v>484</v>
      </c>
      <c r="E835" s="1" t="s">
        <v>85</v>
      </c>
      <c r="F835" s="1">
        <v>55</v>
      </c>
      <c r="G835" s="1" t="s">
        <v>67</v>
      </c>
      <c r="H835" s="2" t="s">
        <v>68</v>
      </c>
      <c r="I835" s="1">
        <v>190526008</v>
      </c>
      <c r="J835">
        <v>20190526</v>
      </c>
      <c r="K835" s="9" t="s">
        <v>73</v>
      </c>
      <c r="L835" s="1">
        <v>3</v>
      </c>
      <c r="M835">
        <v>20190813</v>
      </c>
      <c r="N835" s="1" t="s">
        <v>255</v>
      </c>
      <c r="Q835" s="1" t="s">
        <v>256</v>
      </c>
      <c r="AF835" s="1" t="s">
        <v>119</v>
      </c>
      <c r="AH835" s="1" t="s">
        <v>76</v>
      </c>
      <c r="AK835" s="1" t="s">
        <v>257</v>
      </c>
      <c r="AL835" s="1">
        <f>0.5</f>
        <v>0.5</v>
      </c>
      <c r="AN835" s="1" t="s">
        <v>76</v>
      </c>
      <c r="AO835" s="1" t="s">
        <v>91</v>
      </c>
      <c r="AP835" s="1" t="s">
        <v>81</v>
      </c>
    </row>
    <row r="836" spans="1:63" x14ac:dyDescent="0.15">
      <c r="A836" s="1" t="s">
        <v>63</v>
      </c>
      <c r="B836" s="1" t="s">
        <v>64</v>
      </c>
      <c r="C836" s="1">
        <v>2019008601</v>
      </c>
      <c r="D836" s="1" t="s">
        <v>478</v>
      </c>
      <c r="E836" s="1" t="s">
        <v>85</v>
      </c>
      <c r="F836" s="1">
        <v>61</v>
      </c>
      <c r="G836" s="1" t="s">
        <v>67</v>
      </c>
      <c r="H836" s="2" t="s">
        <v>68</v>
      </c>
      <c r="I836" s="1">
        <v>190526009</v>
      </c>
      <c r="J836">
        <v>20190526</v>
      </c>
      <c r="K836" s="9" t="s">
        <v>69</v>
      </c>
      <c r="L836" s="1">
        <v>11</v>
      </c>
      <c r="M836">
        <v>20190813</v>
      </c>
      <c r="N836" s="1" t="s">
        <v>70</v>
      </c>
      <c r="Q836" s="1" t="s">
        <v>71</v>
      </c>
      <c r="BK836" s="1" t="s">
        <v>76</v>
      </c>
    </row>
    <row r="837" spans="1:63" x14ac:dyDescent="0.15">
      <c r="A837" s="1" t="s">
        <v>63</v>
      </c>
      <c r="B837" s="1" t="s">
        <v>64</v>
      </c>
      <c r="C837" s="1">
        <v>2019007180</v>
      </c>
      <c r="D837" s="1" t="s">
        <v>422</v>
      </c>
      <c r="E837" s="1" t="s">
        <v>85</v>
      </c>
      <c r="F837" s="1">
        <v>25</v>
      </c>
      <c r="G837" s="1" t="s">
        <v>229</v>
      </c>
      <c r="H837" s="2" t="s">
        <v>230</v>
      </c>
      <c r="I837" s="1">
        <v>190526014</v>
      </c>
      <c r="J837">
        <v>20190526</v>
      </c>
      <c r="K837" s="9" t="s">
        <v>264</v>
      </c>
      <c r="L837" s="1">
        <v>21</v>
      </c>
      <c r="M837">
        <v>20190813</v>
      </c>
      <c r="N837" s="1" t="s">
        <v>74</v>
      </c>
      <c r="Q837" s="1" t="s">
        <v>75</v>
      </c>
      <c r="Y837" s="1" t="s">
        <v>94</v>
      </c>
      <c r="Z837" s="1" t="s">
        <v>92</v>
      </c>
      <c r="AC837" s="1" t="s">
        <v>95</v>
      </c>
      <c r="AD837" s="1" t="s">
        <v>113</v>
      </c>
      <c r="AE837" s="1" t="s">
        <v>96</v>
      </c>
      <c r="AF837" s="1" t="s">
        <v>96</v>
      </c>
      <c r="AG837" s="1" t="s">
        <v>113</v>
      </c>
      <c r="AH837" s="1" t="s">
        <v>94</v>
      </c>
      <c r="AI837" s="1" t="s">
        <v>94</v>
      </c>
      <c r="AJ837" s="1" t="s">
        <v>95</v>
      </c>
      <c r="AK837" s="1" t="s">
        <v>97</v>
      </c>
      <c r="AL837" s="1" t="s">
        <v>98</v>
      </c>
      <c r="AM837" s="1" t="s">
        <v>99</v>
      </c>
      <c r="AN837" s="1" t="s">
        <v>92</v>
      </c>
      <c r="AP837" s="1" t="s">
        <v>81</v>
      </c>
      <c r="AQ837" s="1" t="s">
        <v>77</v>
      </c>
    </row>
    <row r="838" spans="1:63" x14ac:dyDescent="0.15">
      <c r="A838" s="1" t="s">
        <v>63</v>
      </c>
      <c r="B838" s="1" t="s">
        <v>64</v>
      </c>
      <c r="C838" s="1">
        <v>2019006366</v>
      </c>
      <c r="D838" s="1" t="s">
        <v>393</v>
      </c>
      <c r="E838" s="1" t="s">
        <v>85</v>
      </c>
      <c r="F838" s="1">
        <v>70</v>
      </c>
      <c r="G838" s="1" t="s">
        <v>67</v>
      </c>
      <c r="H838" s="2" t="s">
        <v>68</v>
      </c>
      <c r="I838" s="1">
        <v>190526016</v>
      </c>
      <c r="J838">
        <v>20190526</v>
      </c>
      <c r="K838" s="9" t="s">
        <v>73</v>
      </c>
      <c r="L838" s="1">
        <v>3</v>
      </c>
      <c r="M838">
        <v>20190813</v>
      </c>
      <c r="N838" s="1" t="s">
        <v>101</v>
      </c>
      <c r="Q838" s="1" t="s">
        <v>102</v>
      </c>
      <c r="Y838" s="1" t="s">
        <v>77</v>
      </c>
      <c r="Z838" s="1">
        <f>16</f>
        <v>16</v>
      </c>
      <c r="AD838" s="1">
        <f>64/3</f>
        <v>21.333333333333332</v>
      </c>
      <c r="AE838" s="1" t="s">
        <v>96</v>
      </c>
      <c r="AF838" s="1" t="s">
        <v>96</v>
      </c>
      <c r="AH838" s="1">
        <f>8</f>
        <v>8</v>
      </c>
      <c r="AI838" s="1">
        <f>8</f>
        <v>8</v>
      </c>
      <c r="AJ838" s="1" t="s">
        <v>81</v>
      </c>
      <c r="AL838" s="1" t="s">
        <v>98</v>
      </c>
      <c r="AM838" s="1" t="s">
        <v>99</v>
      </c>
      <c r="AN838" s="1" t="s">
        <v>92</v>
      </c>
      <c r="AQ838" s="1" t="s">
        <v>77</v>
      </c>
      <c r="BG838" s="1" t="s">
        <v>103</v>
      </c>
      <c r="BH838" s="1" t="s">
        <v>76</v>
      </c>
      <c r="BI838" s="1">
        <f>32</f>
        <v>32</v>
      </c>
    </row>
    <row r="839" spans="1:63" x14ac:dyDescent="0.15">
      <c r="A839" s="1" t="s">
        <v>63</v>
      </c>
      <c r="B839" s="1" t="s">
        <v>64</v>
      </c>
      <c r="C839" s="1">
        <v>2019008221</v>
      </c>
      <c r="D839" s="1" t="s">
        <v>461</v>
      </c>
      <c r="E839" s="1" t="s">
        <v>66</v>
      </c>
      <c r="F839" s="1">
        <v>50</v>
      </c>
      <c r="G839" s="1" t="s">
        <v>146</v>
      </c>
      <c r="H839" s="2" t="s">
        <v>147</v>
      </c>
      <c r="I839" s="1">
        <v>190526017</v>
      </c>
      <c r="J839">
        <v>20190526</v>
      </c>
      <c r="K839" s="9" t="s">
        <v>69</v>
      </c>
      <c r="L839" s="1">
        <v>11</v>
      </c>
      <c r="M839">
        <v>20190813</v>
      </c>
      <c r="N839" s="1" t="s">
        <v>89</v>
      </c>
      <c r="Q839" s="1" t="s">
        <v>90</v>
      </c>
      <c r="W839" s="1" t="s">
        <v>98</v>
      </c>
      <c r="X839" s="1" t="s">
        <v>92</v>
      </c>
      <c r="Y839" s="1" t="s">
        <v>94</v>
      </c>
      <c r="Z839" s="1">
        <f>16</f>
        <v>16</v>
      </c>
      <c r="AA839" s="1" t="s">
        <v>92</v>
      </c>
      <c r="AB839" s="1" t="s">
        <v>91</v>
      </c>
      <c r="AC839" s="1" t="s">
        <v>95</v>
      </c>
      <c r="AD839" s="1">
        <f>16/8</f>
        <v>2</v>
      </c>
      <c r="AE839" s="1" t="s">
        <v>79</v>
      </c>
      <c r="AF839" s="1">
        <f>64/2</f>
        <v>32</v>
      </c>
      <c r="AG839" s="1">
        <f>16/8</f>
        <v>2</v>
      </c>
      <c r="AH839" s="1" t="s">
        <v>76</v>
      </c>
      <c r="AI839" s="1" t="s">
        <v>76</v>
      </c>
      <c r="AJ839" s="1" t="s">
        <v>81</v>
      </c>
      <c r="AK839" s="1" t="s">
        <v>82</v>
      </c>
      <c r="AL839" s="1" t="s">
        <v>98</v>
      </c>
      <c r="AM839" s="1" t="s">
        <v>99</v>
      </c>
      <c r="AN839" s="1" t="s">
        <v>92</v>
      </c>
      <c r="AP839" s="1" t="s">
        <v>81</v>
      </c>
      <c r="BF839" s="1" t="s">
        <v>129</v>
      </c>
    </row>
    <row r="840" spans="1:63" x14ac:dyDescent="0.15">
      <c r="A840" s="1" t="s">
        <v>63</v>
      </c>
      <c r="B840" s="1" t="s">
        <v>64</v>
      </c>
      <c r="C840" s="1">
        <v>2019008815</v>
      </c>
      <c r="D840" s="1" t="s">
        <v>485</v>
      </c>
      <c r="E840" s="1" t="s">
        <v>85</v>
      </c>
      <c r="F840" s="1">
        <v>61</v>
      </c>
      <c r="G840" s="1" t="s">
        <v>276</v>
      </c>
      <c r="H840" s="6" t="s">
        <v>277</v>
      </c>
      <c r="I840" s="1">
        <v>190526304</v>
      </c>
      <c r="J840">
        <v>20190526</v>
      </c>
      <c r="K840" s="9" t="s">
        <v>88</v>
      </c>
      <c r="L840" s="1">
        <v>12</v>
      </c>
      <c r="M840">
        <v>20190813</v>
      </c>
      <c r="N840" s="1" t="s">
        <v>340</v>
      </c>
      <c r="Q840" s="1" t="s">
        <v>341</v>
      </c>
      <c r="W840" s="1" t="s">
        <v>77</v>
      </c>
      <c r="X840" s="1" t="s">
        <v>91</v>
      </c>
      <c r="Y840" s="1" t="s">
        <v>76</v>
      </c>
      <c r="Z840" s="1" t="s">
        <v>77</v>
      </c>
      <c r="AB840" s="1" t="s">
        <v>91</v>
      </c>
      <c r="AC840" s="1" t="s">
        <v>76</v>
      </c>
      <c r="AD840" s="1" t="s">
        <v>78</v>
      </c>
      <c r="AE840" s="1" t="s">
        <v>79</v>
      </c>
      <c r="AF840" s="1" t="s">
        <v>80</v>
      </c>
      <c r="AG840" s="1" t="s">
        <v>78</v>
      </c>
      <c r="AH840" s="1" t="s">
        <v>76</v>
      </c>
      <c r="AI840" s="1" t="s">
        <v>76</v>
      </c>
      <c r="AJ840" s="1" t="s">
        <v>81</v>
      </c>
      <c r="AK840" s="1" t="s">
        <v>82</v>
      </c>
      <c r="AL840" s="1">
        <f>1</f>
        <v>1</v>
      </c>
      <c r="AM840" s="1">
        <f>0.5</f>
        <v>0.5</v>
      </c>
      <c r="AN840" s="1" t="s">
        <v>81</v>
      </c>
      <c r="AO840" s="1" t="s">
        <v>91</v>
      </c>
      <c r="AP840" s="1" t="s">
        <v>81</v>
      </c>
    </row>
    <row r="841" spans="1:63" x14ac:dyDescent="0.15">
      <c r="A841" s="1" t="s">
        <v>63</v>
      </c>
      <c r="B841" s="1" t="s">
        <v>64</v>
      </c>
      <c r="C841" s="1">
        <v>2019008815</v>
      </c>
      <c r="D841" s="1" t="s">
        <v>485</v>
      </c>
      <c r="E841" s="1" t="s">
        <v>85</v>
      </c>
      <c r="F841" s="1">
        <v>61</v>
      </c>
      <c r="G841" s="1" t="s">
        <v>276</v>
      </c>
      <c r="H841" s="6" t="s">
        <v>277</v>
      </c>
      <c r="I841" s="1">
        <v>190526305</v>
      </c>
      <c r="J841">
        <v>20190526</v>
      </c>
      <c r="K841" s="9" t="s">
        <v>88</v>
      </c>
      <c r="L841" s="1">
        <v>12</v>
      </c>
      <c r="M841">
        <v>20190813</v>
      </c>
      <c r="N841" s="1" t="s">
        <v>340</v>
      </c>
      <c r="Q841" s="1" t="s">
        <v>341</v>
      </c>
      <c r="W841" s="1" t="s">
        <v>77</v>
      </c>
      <c r="X841" s="1" t="s">
        <v>91</v>
      </c>
      <c r="Y841" s="1" t="s">
        <v>76</v>
      </c>
      <c r="Z841" s="1" t="s">
        <v>77</v>
      </c>
      <c r="AB841" s="1" t="s">
        <v>91</v>
      </c>
      <c r="AC841" s="1" t="s">
        <v>76</v>
      </c>
      <c r="AD841" s="1" t="s">
        <v>78</v>
      </c>
      <c r="AE841" s="1" t="s">
        <v>79</v>
      </c>
      <c r="AF841" s="1" t="s">
        <v>80</v>
      </c>
      <c r="AG841" s="1" t="s">
        <v>78</v>
      </c>
      <c r="AH841" s="1" t="s">
        <v>76</v>
      </c>
      <c r="AI841" s="1" t="s">
        <v>76</v>
      </c>
      <c r="AJ841" s="1" t="s">
        <v>81</v>
      </c>
      <c r="AK841" s="1" t="s">
        <v>82</v>
      </c>
      <c r="AL841" s="1">
        <f>1</f>
        <v>1</v>
      </c>
      <c r="AM841" s="1">
        <f>0.5</f>
        <v>0.5</v>
      </c>
      <c r="AN841" s="1" t="s">
        <v>81</v>
      </c>
      <c r="AO841" s="1" t="s">
        <v>91</v>
      </c>
      <c r="AP841" s="1" t="s">
        <v>81</v>
      </c>
    </row>
    <row r="842" spans="1:63" x14ac:dyDescent="0.15">
      <c r="A842" s="1" t="s">
        <v>63</v>
      </c>
      <c r="B842" s="1" t="s">
        <v>64</v>
      </c>
      <c r="C842" s="1">
        <v>2019008798</v>
      </c>
      <c r="D842" s="1" t="s">
        <v>486</v>
      </c>
      <c r="E842" s="1" t="s">
        <v>66</v>
      </c>
      <c r="F842" s="1">
        <v>58</v>
      </c>
      <c r="G842" s="1" t="s">
        <v>276</v>
      </c>
      <c r="H842" s="6" t="s">
        <v>277</v>
      </c>
      <c r="I842" s="1">
        <v>190526311</v>
      </c>
      <c r="J842">
        <v>20190526</v>
      </c>
      <c r="K842" s="9" t="s">
        <v>88</v>
      </c>
      <c r="L842" s="1">
        <v>12</v>
      </c>
      <c r="M842">
        <v>20190813</v>
      </c>
      <c r="N842" s="1" t="s">
        <v>89</v>
      </c>
      <c r="Q842" s="1" t="s">
        <v>90</v>
      </c>
      <c r="W842" s="1" t="s">
        <v>98</v>
      </c>
      <c r="X842" s="1" t="s">
        <v>92</v>
      </c>
      <c r="Y842" s="1" t="s">
        <v>76</v>
      </c>
      <c r="Z842" s="1">
        <f>8</f>
        <v>8</v>
      </c>
      <c r="AA842" s="1" t="s">
        <v>92</v>
      </c>
      <c r="AB842" s="1" t="s">
        <v>91</v>
      </c>
      <c r="AC842" s="1" t="s">
        <v>95</v>
      </c>
      <c r="AD842" s="1" t="s">
        <v>78</v>
      </c>
      <c r="AE842" s="1" t="s">
        <v>79</v>
      </c>
      <c r="AF842" s="1">
        <f>16/2</f>
        <v>8</v>
      </c>
      <c r="AG842" s="1">
        <f>8/4</f>
        <v>2</v>
      </c>
      <c r="AH842" s="1" t="s">
        <v>76</v>
      </c>
      <c r="AI842" s="1" t="s">
        <v>76</v>
      </c>
      <c r="AJ842" s="1" t="s">
        <v>81</v>
      </c>
      <c r="AK842" s="1" t="s">
        <v>97</v>
      </c>
      <c r="AL842" s="1" t="s">
        <v>98</v>
      </c>
      <c r="AM842" s="1" t="s">
        <v>99</v>
      </c>
      <c r="AN842" s="1" t="s">
        <v>81</v>
      </c>
      <c r="AO842" s="1" t="s">
        <v>91</v>
      </c>
      <c r="AP842" s="1" t="s">
        <v>81</v>
      </c>
    </row>
    <row r="843" spans="1:63" x14ac:dyDescent="0.15">
      <c r="A843" s="1" t="s">
        <v>63</v>
      </c>
      <c r="B843" s="1" t="s">
        <v>64</v>
      </c>
      <c r="C843" s="1">
        <v>2019008520</v>
      </c>
      <c r="D843" s="1" t="s">
        <v>484</v>
      </c>
      <c r="E843" s="1" t="s">
        <v>85</v>
      </c>
      <c r="F843" s="1">
        <v>55</v>
      </c>
      <c r="G843" s="1" t="s">
        <v>67</v>
      </c>
      <c r="H843" s="2" t="s">
        <v>68</v>
      </c>
      <c r="I843" s="1">
        <v>190527003</v>
      </c>
      <c r="J843">
        <v>20190527</v>
      </c>
      <c r="K843" s="9" t="s">
        <v>73</v>
      </c>
      <c r="L843" s="1">
        <v>3</v>
      </c>
      <c r="M843">
        <v>20190813</v>
      </c>
      <c r="N843" s="1" t="s">
        <v>255</v>
      </c>
      <c r="Q843" s="1" t="s">
        <v>256</v>
      </c>
      <c r="AF843" s="1" t="s">
        <v>119</v>
      </c>
      <c r="AH843" s="1" t="s">
        <v>76</v>
      </c>
      <c r="AK843" s="1" t="s">
        <v>257</v>
      </c>
      <c r="AL843" s="1">
        <f>0.5</f>
        <v>0.5</v>
      </c>
      <c r="AN843" s="1" t="s">
        <v>76</v>
      </c>
      <c r="AO843" s="1" t="s">
        <v>91</v>
      </c>
      <c r="AP843" s="1" t="s">
        <v>81</v>
      </c>
    </row>
    <row r="844" spans="1:63" x14ac:dyDescent="0.15">
      <c r="A844" s="1" t="s">
        <v>63</v>
      </c>
      <c r="B844" s="1" t="s">
        <v>64</v>
      </c>
      <c r="C844" s="1">
        <v>2019008885</v>
      </c>
      <c r="D844" s="1" t="s">
        <v>487</v>
      </c>
      <c r="E844" s="1" t="s">
        <v>85</v>
      </c>
      <c r="F844" s="1">
        <v>29</v>
      </c>
      <c r="G844" s="1" t="s">
        <v>127</v>
      </c>
      <c r="H844" s="2" t="s">
        <v>128</v>
      </c>
      <c r="I844" s="1">
        <v>190527016</v>
      </c>
      <c r="J844">
        <v>20190527</v>
      </c>
      <c r="K844" s="9" t="s">
        <v>138</v>
      </c>
      <c r="L844" s="1">
        <v>24</v>
      </c>
      <c r="M844">
        <v>20190813</v>
      </c>
      <c r="N844" s="1" t="s">
        <v>89</v>
      </c>
      <c r="Q844" s="1" t="s">
        <v>90</v>
      </c>
      <c r="W844" s="1" t="s">
        <v>77</v>
      </c>
      <c r="X844" s="1" t="s">
        <v>91</v>
      </c>
      <c r="Y844" s="1" t="s">
        <v>76</v>
      </c>
      <c r="Z844" s="1" t="s">
        <v>77</v>
      </c>
      <c r="AA844" s="1" t="s">
        <v>91</v>
      </c>
      <c r="AB844" s="1" t="s">
        <v>91</v>
      </c>
      <c r="AC844" s="1" t="s">
        <v>76</v>
      </c>
      <c r="AD844" s="1" t="s">
        <v>78</v>
      </c>
      <c r="AE844" s="1" t="s">
        <v>79</v>
      </c>
      <c r="AF844" s="1" t="s">
        <v>80</v>
      </c>
      <c r="AG844" s="1" t="s">
        <v>78</v>
      </c>
      <c r="AH844" s="1" t="s">
        <v>76</v>
      </c>
      <c r="AI844" s="1" t="s">
        <v>76</v>
      </c>
      <c r="AJ844" s="1" t="s">
        <v>81</v>
      </c>
      <c r="AK844" s="1" t="s">
        <v>82</v>
      </c>
      <c r="AL844" s="1" t="s">
        <v>83</v>
      </c>
      <c r="AM844" s="1" t="s">
        <v>114</v>
      </c>
      <c r="AN844" s="1" t="s">
        <v>81</v>
      </c>
      <c r="AO844" s="1" t="s">
        <v>91</v>
      </c>
      <c r="AP844" s="1" t="s">
        <v>81</v>
      </c>
    </row>
    <row r="845" spans="1:63" x14ac:dyDescent="0.15">
      <c r="A845" s="1" t="s">
        <v>63</v>
      </c>
      <c r="B845" s="1" t="s">
        <v>64</v>
      </c>
      <c r="C845" s="1">
        <v>2019008922</v>
      </c>
      <c r="D845" s="1" t="s">
        <v>488</v>
      </c>
      <c r="E845" s="1" t="s">
        <v>85</v>
      </c>
      <c r="F845" s="1">
        <v>2</v>
      </c>
      <c r="G845" s="1" t="s">
        <v>153</v>
      </c>
      <c r="H845" s="2" t="s">
        <v>154</v>
      </c>
      <c r="I845" s="1">
        <v>190528003</v>
      </c>
      <c r="J845">
        <v>20190527</v>
      </c>
      <c r="K845" s="9" t="s">
        <v>73</v>
      </c>
      <c r="L845" s="1">
        <v>3</v>
      </c>
      <c r="M845">
        <v>20190813</v>
      </c>
      <c r="N845" s="1" t="s">
        <v>89</v>
      </c>
      <c r="Q845" s="1" t="s">
        <v>90</v>
      </c>
      <c r="W845" s="1">
        <f>4</f>
        <v>4</v>
      </c>
      <c r="X845" s="1" t="s">
        <v>91</v>
      </c>
      <c r="Y845" s="1" t="s">
        <v>76</v>
      </c>
      <c r="Z845" s="1" t="s">
        <v>77</v>
      </c>
      <c r="AA845" s="1" t="s">
        <v>92</v>
      </c>
      <c r="AB845" s="1" t="s">
        <v>91</v>
      </c>
      <c r="AC845" s="1" t="s">
        <v>76</v>
      </c>
      <c r="AD845" s="1" t="s">
        <v>78</v>
      </c>
      <c r="AE845" s="1" t="s">
        <v>79</v>
      </c>
      <c r="AF845" s="1">
        <f>64/2</f>
        <v>32</v>
      </c>
      <c r="AG845" s="1">
        <f>32/1</f>
        <v>32</v>
      </c>
      <c r="AH845" s="1" t="s">
        <v>76</v>
      </c>
      <c r="AI845" s="1" t="s">
        <v>76</v>
      </c>
      <c r="AJ845" s="1" t="s">
        <v>81</v>
      </c>
      <c r="AK845" s="1" t="s">
        <v>97</v>
      </c>
      <c r="AL845" s="1">
        <f>1</f>
        <v>1</v>
      </c>
      <c r="AM845" s="1">
        <f>0.5</f>
        <v>0.5</v>
      </c>
      <c r="AN845" s="1" t="s">
        <v>81</v>
      </c>
      <c r="AO845" s="1" t="s">
        <v>91</v>
      </c>
      <c r="AP845" s="1" t="s">
        <v>81</v>
      </c>
    </row>
    <row r="846" spans="1:63" x14ac:dyDescent="0.15">
      <c r="A846" s="1" t="s">
        <v>63</v>
      </c>
      <c r="B846" s="1" t="s">
        <v>64</v>
      </c>
      <c r="C846" s="1">
        <v>2019008606</v>
      </c>
      <c r="D846" s="1" t="s">
        <v>473</v>
      </c>
      <c r="E846" s="1" t="s">
        <v>85</v>
      </c>
      <c r="F846" s="1">
        <v>49</v>
      </c>
      <c r="G846" s="1" t="s">
        <v>67</v>
      </c>
      <c r="H846" s="2" t="s">
        <v>68</v>
      </c>
      <c r="I846" s="1">
        <v>190528006</v>
      </c>
      <c r="J846">
        <v>20190527</v>
      </c>
      <c r="K846" s="9" t="s">
        <v>328</v>
      </c>
      <c r="L846" s="1">
        <v>63</v>
      </c>
      <c r="M846">
        <v>20190813</v>
      </c>
      <c r="N846" s="1" t="s">
        <v>101</v>
      </c>
      <c r="Q846" s="1" t="s">
        <v>102</v>
      </c>
      <c r="Y846" s="1" t="s">
        <v>77</v>
      </c>
      <c r="Z846" s="1">
        <f>4</f>
        <v>4</v>
      </c>
      <c r="AD846" s="1" t="s">
        <v>105</v>
      </c>
      <c r="AE846" s="1">
        <f>16/4</f>
        <v>4</v>
      </c>
      <c r="AF846" s="1">
        <f>32/2</f>
        <v>16</v>
      </c>
      <c r="AH846" s="1" t="s">
        <v>76</v>
      </c>
      <c r="AI846" s="1">
        <f>2</f>
        <v>2</v>
      </c>
      <c r="AJ846" s="1" t="s">
        <v>81</v>
      </c>
      <c r="AL846" s="1" t="s">
        <v>122</v>
      </c>
      <c r="AM846" s="1" t="s">
        <v>122</v>
      </c>
      <c r="AN846" s="1">
        <f>16</f>
        <v>16</v>
      </c>
      <c r="AQ846" s="1" t="s">
        <v>77</v>
      </c>
      <c r="BG846" s="1">
        <f>32</f>
        <v>32</v>
      </c>
      <c r="BH846" s="1" t="s">
        <v>76</v>
      </c>
      <c r="BI846" s="1" t="s">
        <v>91</v>
      </c>
    </row>
    <row r="847" spans="1:63" x14ac:dyDescent="0.15">
      <c r="A847" s="1" t="s">
        <v>63</v>
      </c>
      <c r="B847" s="1" t="s">
        <v>64</v>
      </c>
      <c r="C847" s="1">
        <v>2019007981</v>
      </c>
      <c r="D847" s="1" t="s">
        <v>477</v>
      </c>
      <c r="E847" s="1" t="s">
        <v>66</v>
      </c>
      <c r="F847" s="1">
        <v>59</v>
      </c>
      <c r="G847" s="1" t="s">
        <v>127</v>
      </c>
      <c r="H847" s="2" t="s">
        <v>128</v>
      </c>
      <c r="I847" s="1">
        <v>190528008</v>
      </c>
      <c r="J847">
        <v>20190527</v>
      </c>
      <c r="K847" s="9" t="s">
        <v>69</v>
      </c>
      <c r="L847" s="1">
        <v>11</v>
      </c>
      <c r="M847">
        <v>20190813</v>
      </c>
      <c r="N847" s="1" t="s">
        <v>160</v>
      </c>
      <c r="Q847" s="1" t="s">
        <v>161</v>
      </c>
      <c r="AA847" s="1" t="s">
        <v>94</v>
      </c>
      <c r="AL847" s="1" t="s">
        <v>94</v>
      </c>
      <c r="AM847" s="1" t="s">
        <v>99</v>
      </c>
      <c r="AP847" s="1" t="s">
        <v>81</v>
      </c>
      <c r="AS847" s="1" t="s">
        <v>136</v>
      </c>
      <c r="AU847" s="1" t="s">
        <v>76</v>
      </c>
      <c r="AW847" s="1">
        <f>32</f>
        <v>32</v>
      </c>
      <c r="AX847" s="1" t="s">
        <v>92</v>
      </c>
      <c r="AZ847" s="1" t="s">
        <v>77</v>
      </c>
      <c r="BB847" s="1" t="s">
        <v>76</v>
      </c>
      <c r="BD847" s="1" t="s">
        <v>162</v>
      </c>
      <c r="BE847" s="1" t="s">
        <v>163</v>
      </c>
      <c r="BF847" s="1" t="s">
        <v>129</v>
      </c>
    </row>
    <row r="848" spans="1:63" x14ac:dyDescent="0.15">
      <c r="A848" s="1" t="s">
        <v>63</v>
      </c>
      <c r="B848" s="1" t="s">
        <v>64</v>
      </c>
      <c r="C848" s="1">
        <v>2019007981</v>
      </c>
      <c r="D848" s="1" t="s">
        <v>477</v>
      </c>
      <c r="E848" s="1" t="s">
        <v>66</v>
      </c>
      <c r="F848" s="1">
        <v>59</v>
      </c>
      <c r="G848" s="1" t="s">
        <v>127</v>
      </c>
      <c r="H848" s="2" t="s">
        <v>128</v>
      </c>
      <c r="I848" s="1">
        <v>190528015</v>
      </c>
      <c r="J848">
        <v>20190527</v>
      </c>
      <c r="K848" s="9" t="s">
        <v>69</v>
      </c>
      <c r="L848" s="1">
        <v>11</v>
      </c>
      <c r="M848">
        <v>20190813</v>
      </c>
      <c r="N848" s="1" t="s">
        <v>160</v>
      </c>
      <c r="Q848" s="1" t="s">
        <v>161</v>
      </c>
      <c r="AA848" s="1" t="s">
        <v>94</v>
      </c>
      <c r="AL848" s="1" t="s">
        <v>94</v>
      </c>
      <c r="AM848" s="1" t="s">
        <v>99</v>
      </c>
      <c r="AP848" s="1" t="s">
        <v>81</v>
      </c>
      <c r="AS848" s="1" t="s">
        <v>136</v>
      </c>
      <c r="AU848" s="1" t="s">
        <v>76</v>
      </c>
      <c r="AW848" s="1">
        <f>32</f>
        <v>32</v>
      </c>
      <c r="AX848" s="1" t="s">
        <v>92</v>
      </c>
      <c r="AZ848" s="1" t="s">
        <v>77</v>
      </c>
      <c r="BB848" s="1" t="s">
        <v>76</v>
      </c>
      <c r="BD848" s="1" t="s">
        <v>162</v>
      </c>
      <c r="BE848" s="1" t="s">
        <v>163</v>
      </c>
      <c r="BF848" s="1" t="s">
        <v>129</v>
      </c>
    </row>
    <row r="849" spans="1:61" x14ac:dyDescent="0.15">
      <c r="A849" s="1" t="s">
        <v>63</v>
      </c>
      <c r="B849" s="1" t="s">
        <v>64</v>
      </c>
      <c r="C849" s="1">
        <v>2019008914</v>
      </c>
      <c r="D849" s="1" t="s">
        <v>489</v>
      </c>
      <c r="E849" s="1" t="s">
        <v>66</v>
      </c>
      <c r="F849" s="1">
        <v>48</v>
      </c>
      <c r="G849" s="1" t="s">
        <v>194</v>
      </c>
      <c r="H849" s="2" t="s">
        <v>195</v>
      </c>
      <c r="I849" s="1">
        <v>190528020</v>
      </c>
      <c r="J849">
        <v>20190528</v>
      </c>
      <c r="K849" s="9" t="s">
        <v>149</v>
      </c>
      <c r="L849" s="1">
        <v>60</v>
      </c>
      <c r="M849">
        <v>20190813</v>
      </c>
      <c r="N849" s="1" t="s">
        <v>89</v>
      </c>
      <c r="Q849" s="1" t="s">
        <v>90</v>
      </c>
      <c r="W849" s="1" t="s">
        <v>98</v>
      </c>
      <c r="X849" s="1" t="s">
        <v>92</v>
      </c>
      <c r="Y849" s="1" t="s">
        <v>94</v>
      </c>
      <c r="Z849" s="1">
        <f>8</f>
        <v>8</v>
      </c>
      <c r="AA849" s="1" t="s">
        <v>92</v>
      </c>
      <c r="AB849" s="1" t="s">
        <v>91</v>
      </c>
      <c r="AC849" s="1" t="s">
        <v>95</v>
      </c>
      <c r="AD849" s="1">
        <f>16/8</f>
        <v>2</v>
      </c>
      <c r="AE849" s="1" t="s">
        <v>79</v>
      </c>
      <c r="AF849" s="1">
        <f>64/2</f>
        <v>32</v>
      </c>
      <c r="AG849" s="1">
        <f>8/4</f>
        <v>2</v>
      </c>
      <c r="AH849" s="1" t="s">
        <v>76</v>
      </c>
      <c r="AI849" s="1" t="s">
        <v>76</v>
      </c>
      <c r="AJ849" s="1" t="s">
        <v>81</v>
      </c>
      <c r="AK849" s="1" t="s">
        <v>97</v>
      </c>
      <c r="AL849" s="1">
        <f>1</f>
        <v>1</v>
      </c>
      <c r="AM849" s="1">
        <f>0.5</f>
        <v>0.5</v>
      </c>
      <c r="AN849" s="1" t="s">
        <v>81</v>
      </c>
      <c r="AO849" s="1" t="s">
        <v>91</v>
      </c>
      <c r="AP849" s="1" t="s">
        <v>81</v>
      </c>
    </row>
    <row r="850" spans="1:61" x14ac:dyDescent="0.15">
      <c r="A850" s="1" t="s">
        <v>63</v>
      </c>
      <c r="B850" s="1" t="s">
        <v>64</v>
      </c>
      <c r="C850" s="1">
        <v>2019007631</v>
      </c>
      <c r="D850" s="1" t="s">
        <v>490</v>
      </c>
      <c r="E850" s="1" t="s">
        <v>85</v>
      </c>
      <c r="F850" s="1">
        <v>73</v>
      </c>
      <c r="G850" s="1" t="s">
        <v>109</v>
      </c>
      <c r="H850" s="2" t="s">
        <v>110</v>
      </c>
      <c r="I850" s="1">
        <v>190528025</v>
      </c>
      <c r="J850">
        <v>20190527</v>
      </c>
      <c r="K850" s="9" t="s">
        <v>73</v>
      </c>
      <c r="L850" s="1">
        <v>3</v>
      </c>
      <c r="M850">
        <v>20190813</v>
      </c>
      <c r="N850" s="1" t="s">
        <v>207</v>
      </c>
      <c r="Q850" s="1" t="s">
        <v>208</v>
      </c>
      <c r="Y850" s="1">
        <f>8</f>
        <v>8</v>
      </c>
      <c r="AJ850" s="1" t="s">
        <v>76</v>
      </c>
      <c r="AK850" s="1" t="s">
        <v>97</v>
      </c>
      <c r="AL850" s="1">
        <f>4</f>
        <v>4</v>
      </c>
      <c r="AO850" s="1" t="s">
        <v>91</v>
      </c>
      <c r="AR850" s="1" t="s">
        <v>122</v>
      </c>
      <c r="AS850" s="1" t="s">
        <v>144</v>
      </c>
      <c r="AT850" s="1">
        <f>1</f>
        <v>1</v>
      </c>
      <c r="AU850" s="1" t="s">
        <v>77</v>
      </c>
      <c r="AV850" s="1">
        <f>2</f>
        <v>2</v>
      </c>
      <c r="AW850" s="1" t="s">
        <v>76</v>
      </c>
      <c r="AY850" s="1" t="s">
        <v>122</v>
      </c>
      <c r="AZ850" s="1" t="s">
        <v>77</v>
      </c>
      <c r="BA850" s="1">
        <f>4</f>
        <v>4</v>
      </c>
      <c r="BB850" s="1" t="s">
        <v>76</v>
      </c>
      <c r="BC850" s="1">
        <f>1</f>
        <v>1</v>
      </c>
    </row>
    <row r="851" spans="1:61" x14ac:dyDescent="0.15">
      <c r="A851" s="1" t="s">
        <v>63</v>
      </c>
      <c r="B851" s="1" t="s">
        <v>64</v>
      </c>
      <c r="C851" s="1">
        <v>2019006746</v>
      </c>
      <c r="D851" s="1" t="s">
        <v>430</v>
      </c>
      <c r="E851" s="1" t="s">
        <v>66</v>
      </c>
      <c r="F851" s="1">
        <v>82</v>
      </c>
      <c r="G851" s="1" t="s">
        <v>194</v>
      </c>
      <c r="H851" s="2" t="s">
        <v>195</v>
      </c>
      <c r="I851" s="1">
        <v>190528027</v>
      </c>
      <c r="J851">
        <v>20190525</v>
      </c>
      <c r="K851" s="9" t="s">
        <v>73</v>
      </c>
      <c r="L851" s="1">
        <v>3</v>
      </c>
      <c r="M851">
        <v>20190813</v>
      </c>
      <c r="N851" s="1" t="s">
        <v>142</v>
      </c>
      <c r="Q851" s="1" t="s">
        <v>143</v>
      </c>
      <c r="Y851" s="1" t="s">
        <v>76</v>
      </c>
      <c r="AB851" s="1" t="s">
        <v>81</v>
      </c>
      <c r="AJ851" s="1" t="s">
        <v>76</v>
      </c>
      <c r="AK851" s="1" t="s">
        <v>97</v>
      </c>
      <c r="AL851" s="1" t="s">
        <v>136</v>
      </c>
      <c r="AO851" s="1" t="s">
        <v>91</v>
      </c>
      <c r="AR851" s="1" t="s">
        <v>122</v>
      </c>
      <c r="AS851" s="1" t="s">
        <v>144</v>
      </c>
      <c r="AT851" s="1" t="s">
        <v>136</v>
      </c>
      <c r="AU851" s="1" t="s">
        <v>77</v>
      </c>
      <c r="AV851" s="1" t="s">
        <v>122</v>
      </c>
      <c r="AW851" s="1" t="s">
        <v>76</v>
      </c>
      <c r="AX851" s="1" t="s">
        <v>99</v>
      </c>
      <c r="AY851" s="1" t="s">
        <v>122</v>
      </c>
      <c r="AZ851" s="1" t="s">
        <v>77</v>
      </c>
      <c r="BA851" s="1" t="s">
        <v>77</v>
      </c>
      <c r="BB851" s="1" t="s">
        <v>76</v>
      </c>
      <c r="BC851" s="1" t="s">
        <v>83</v>
      </c>
    </row>
    <row r="852" spans="1:61" x14ac:dyDescent="0.15">
      <c r="A852" s="1" t="s">
        <v>63</v>
      </c>
      <c r="B852" s="1" t="s">
        <v>64</v>
      </c>
      <c r="C852" s="1">
        <v>2019008601</v>
      </c>
      <c r="D852" s="1" t="s">
        <v>478</v>
      </c>
      <c r="E852" s="1" t="s">
        <v>85</v>
      </c>
      <c r="F852" s="1">
        <v>61</v>
      </c>
      <c r="G852" s="1" t="s">
        <v>67</v>
      </c>
      <c r="H852" s="2" t="s">
        <v>68</v>
      </c>
      <c r="I852" s="1">
        <v>190529001</v>
      </c>
      <c r="J852">
        <v>20190528</v>
      </c>
      <c r="K852" s="9" t="s">
        <v>73</v>
      </c>
      <c r="L852" s="1">
        <v>3</v>
      </c>
      <c r="M852">
        <v>20190813</v>
      </c>
      <c r="N852" s="1" t="s">
        <v>101</v>
      </c>
      <c r="Q852" s="1" t="s">
        <v>102</v>
      </c>
      <c r="Y852" s="1" t="s">
        <v>77</v>
      </c>
      <c r="Z852" s="1">
        <f>16</f>
        <v>16</v>
      </c>
      <c r="AD852" s="1">
        <f>32/1</f>
        <v>32</v>
      </c>
      <c r="AE852" s="1" t="s">
        <v>96</v>
      </c>
      <c r="AF852" s="1" t="s">
        <v>96</v>
      </c>
      <c r="AH852" s="1" t="s">
        <v>76</v>
      </c>
      <c r="AI852" s="1" t="s">
        <v>76</v>
      </c>
      <c r="AJ852" s="1" t="s">
        <v>81</v>
      </c>
      <c r="AL852" s="1">
        <f>0.5</f>
        <v>0.5</v>
      </c>
      <c r="AM852" s="1" t="s">
        <v>122</v>
      </c>
      <c r="AN852" s="1" t="s">
        <v>92</v>
      </c>
      <c r="AQ852" s="1" t="s">
        <v>77</v>
      </c>
      <c r="BG852" s="1" t="s">
        <v>103</v>
      </c>
      <c r="BH852" s="1" t="s">
        <v>76</v>
      </c>
      <c r="BI852" s="1">
        <f>16</f>
        <v>16</v>
      </c>
    </row>
    <row r="853" spans="1:61" x14ac:dyDescent="0.15">
      <c r="A853" s="1" t="s">
        <v>63</v>
      </c>
      <c r="B853" s="1" t="s">
        <v>64</v>
      </c>
      <c r="C853" s="1">
        <v>2019008930</v>
      </c>
      <c r="D853" s="1" t="s">
        <v>491</v>
      </c>
      <c r="E853" s="1" t="s">
        <v>85</v>
      </c>
      <c r="F853" s="1">
        <v>63</v>
      </c>
      <c r="G853" s="1" t="s">
        <v>109</v>
      </c>
      <c r="H853" s="2" t="s">
        <v>110</v>
      </c>
      <c r="I853" s="1">
        <v>190529007</v>
      </c>
      <c r="J853">
        <v>20190528</v>
      </c>
      <c r="K853" s="9" t="s">
        <v>73</v>
      </c>
      <c r="L853" s="1">
        <v>3</v>
      </c>
      <c r="M853">
        <v>20190813</v>
      </c>
      <c r="N853" s="1" t="s">
        <v>101</v>
      </c>
      <c r="Q853" s="1" t="s">
        <v>102</v>
      </c>
      <c r="Y853" s="1" t="s">
        <v>77</v>
      </c>
      <c r="Z853" s="1" t="s">
        <v>136</v>
      </c>
      <c r="AD853" s="1" t="s">
        <v>105</v>
      </c>
      <c r="AE853" s="1" t="s">
        <v>106</v>
      </c>
      <c r="AF853" s="1" t="s">
        <v>119</v>
      </c>
      <c r="AH853" s="1" t="s">
        <v>76</v>
      </c>
      <c r="AI853" s="1" t="s">
        <v>76</v>
      </c>
      <c r="AJ853" s="1" t="s">
        <v>81</v>
      </c>
      <c r="AL853" s="1" t="s">
        <v>122</v>
      </c>
      <c r="AM853" s="1" t="s">
        <v>122</v>
      </c>
      <c r="AN853" s="1" t="s">
        <v>76</v>
      </c>
      <c r="AQ853" s="1" t="s">
        <v>77</v>
      </c>
      <c r="BG853" s="1" t="s">
        <v>91</v>
      </c>
      <c r="BH853" s="1" t="s">
        <v>76</v>
      </c>
      <c r="BI853" s="1" t="s">
        <v>91</v>
      </c>
    </row>
    <row r="854" spans="1:61" x14ac:dyDescent="0.15">
      <c r="A854" s="1" t="s">
        <v>63</v>
      </c>
      <c r="B854" s="1" t="s">
        <v>64</v>
      </c>
      <c r="C854" s="1">
        <v>2019008914</v>
      </c>
      <c r="D854" s="1" t="s">
        <v>489</v>
      </c>
      <c r="E854" s="1" t="s">
        <v>66</v>
      </c>
      <c r="F854" s="1">
        <v>48</v>
      </c>
      <c r="G854" s="1" t="s">
        <v>194</v>
      </c>
      <c r="H854" s="2" t="s">
        <v>195</v>
      </c>
      <c r="I854" s="1">
        <v>190529013</v>
      </c>
      <c r="J854">
        <v>20190529</v>
      </c>
      <c r="K854" s="9" t="s">
        <v>149</v>
      </c>
      <c r="L854" s="1">
        <v>60</v>
      </c>
      <c r="M854">
        <v>20190813</v>
      </c>
      <c r="N854" s="1" t="s">
        <v>89</v>
      </c>
      <c r="Q854" s="1" t="s">
        <v>90</v>
      </c>
      <c r="W854" s="1" t="s">
        <v>98</v>
      </c>
      <c r="X854" s="1" t="s">
        <v>92</v>
      </c>
      <c r="Y854" s="1" t="s">
        <v>94</v>
      </c>
      <c r="Z854" s="1">
        <f>8</f>
        <v>8</v>
      </c>
      <c r="AA854" s="1" t="s">
        <v>92</v>
      </c>
      <c r="AB854" s="1" t="s">
        <v>91</v>
      </c>
      <c r="AC854" s="1" t="s">
        <v>95</v>
      </c>
      <c r="AD854" s="1">
        <f>16/8</f>
        <v>2</v>
      </c>
      <c r="AE854" s="1" t="s">
        <v>79</v>
      </c>
      <c r="AF854" s="1">
        <f>64/2</f>
        <v>32</v>
      </c>
      <c r="AG854" s="1">
        <f>8/4</f>
        <v>2</v>
      </c>
      <c r="AH854" s="1" t="s">
        <v>76</v>
      </c>
      <c r="AI854" s="1" t="s">
        <v>76</v>
      </c>
      <c r="AJ854" s="1" t="s">
        <v>81</v>
      </c>
      <c r="AK854" s="1" t="s">
        <v>97</v>
      </c>
      <c r="AL854" s="1">
        <f>1</f>
        <v>1</v>
      </c>
      <c r="AM854" s="1">
        <f>0.5</f>
        <v>0.5</v>
      </c>
      <c r="AN854" s="1" t="s">
        <v>81</v>
      </c>
      <c r="AO854" s="1" t="s">
        <v>91</v>
      </c>
      <c r="AP854" s="1" t="s">
        <v>81</v>
      </c>
    </row>
    <row r="855" spans="1:61" x14ac:dyDescent="0.15">
      <c r="A855" s="1" t="s">
        <v>63</v>
      </c>
      <c r="B855" s="1" t="s">
        <v>64</v>
      </c>
      <c r="C855" s="1">
        <v>2019008601</v>
      </c>
      <c r="D855" s="1" t="s">
        <v>478</v>
      </c>
      <c r="E855" s="1" t="s">
        <v>85</v>
      </c>
      <c r="F855" s="1">
        <v>61</v>
      </c>
      <c r="G855" s="1" t="s">
        <v>67</v>
      </c>
      <c r="H855" s="2" t="s">
        <v>68</v>
      </c>
      <c r="I855" s="1">
        <v>190529019</v>
      </c>
      <c r="J855">
        <v>20190529</v>
      </c>
      <c r="K855" s="9" t="s">
        <v>246</v>
      </c>
      <c r="L855" s="1">
        <v>64</v>
      </c>
      <c r="M855">
        <v>20190813</v>
      </c>
      <c r="N855" s="1" t="s">
        <v>111</v>
      </c>
      <c r="Q855" s="1" t="s">
        <v>112</v>
      </c>
      <c r="W855" s="1" t="s">
        <v>77</v>
      </c>
      <c r="X855" s="1" t="s">
        <v>91</v>
      </c>
      <c r="Y855" s="1" t="s">
        <v>76</v>
      </c>
      <c r="Z855" s="1" t="s">
        <v>77</v>
      </c>
      <c r="AA855" s="1" t="s">
        <v>92</v>
      </c>
      <c r="AB855" s="1" t="s">
        <v>92</v>
      </c>
      <c r="AC855" s="1" t="s">
        <v>76</v>
      </c>
      <c r="AD855" s="1" t="s">
        <v>78</v>
      </c>
      <c r="AE855" s="1" t="s">
        <v>79</v>
      </c>
      <c r="AF855" s="1" t="s">
        <v>80</v>
      </c>
      <c r="AG855" s="1">
        <f>8/4</f>
        <v>2</v>
      </c>
      <c r="AH855" s="1" t="s">
        <v>76</v>
      </c>
      <c r="AI855" s="1" t="s">
        <v>76</v>
      </c>
      <c r="AJ855" s="1" t="s">
        <v>81</v>
      </c>
      <c r="AK855" s="1" t="s">
        <v>82</v>
      </c>
      <c r="AL855" s="1">
        <f>1</f>
        <v>1</v>
      </c>
      <c r="AM855" s="1">
        <f>0.5</f>
        <v>0.5</v>
      </c>
      <c r="AN855" s="1" t="s">
        <v>81</v>
      </c>
      <c r="AO855" s="1" t="s">
        <v>92</v>
      </c>
      <c r="AP855" s="1" t="s">
        <v>94</v>
      </c>
    </row>
    <row r="856" spans="1:61" x14ac:dyDescent="0.15">
      <c r="A856" s="1" t="s">
        <v>63</v>
      </c>
      <c r="B856" s="1" t="s">
        <v>64</v>
      </c>
      <c r="C856" s="1">
        <v>2019008601</v>
      </c>
      <c r="D856" s="1" t="s">
        <v>478</v>
      </c>
      <c r="E856" s="1" t="s">
        <v>85</v>
      </c>
      <c r="F856" s="1">
        <v>61</v>
      </c>
      <c r="G856" s="1" t="s">
        <v>67</v>
      </c>
      <c r="H856" s="2" t="s">
        <v>68</v>
      </c>
      <c r="I856" s="1">
        <v>190529019</v>
      </c>
      <c r="J856">
        <v>20190529</v>
      </c>
      <c r="K856" s="9" t="s">
        <v>246</v>
      </c>
      <c r="L856" s="1">
        <v>64</v>
      </c>
      <c r="M856">
        <v>20190813</v>
      </c>
      <c r="N856" s="1" t="s">
        <v>101</v>
      </c>
      <c r="Q856" s="1" t="s">
        <v>102</v>
      </c>
      <c r="Y856" s="1" t="s">
        <v>77</v>
      </c>
      <c r="Z856" s="1">
        <f>16</f>
        <v>16</v>
      </c>
      <c r="AD856" s="1">
        <f>32/1</f>
        <v>32</v>
      </c>
      <c r="AE856" s="1" t="s">
        <v>96</v>
      </c>
      <c r="AF856" s="1" t="s">
        <v>96</v>
      </c>
      <c r="AH856" s="1" t="s">
        <v>76</v>
      </c>
      <c r="AI856" s="1">
        <f>2</f>
        <v>2</v>
      </c>
      <c r="AJ856" s="1" t="s">
        <v>81</v>
      </c>
      <c r="AL856" s="1">
        <f>0.5</f>
        <v>0.5</v>
      </c>
      <c r="AM856" s="1" t="s">
        <v>122</v>
      </c>
      <c r="AN856" s="1" t="s">
        <v>92</v>
      </c>
      <c r="AQ856" s="1" t="s">
        <v>77</v>
      </c>
      <c r="BG856" s="1" t="s">
        <v>103</v>
      </c>
      <c r="BH856" s="1" t="s">
        <v>76</v>
      </c>
      <c r="BI856" s="1">
        <f>16</f>
        <v>16</v>
      </c>
    </row>
    <row r="857" spans="1:61" x14ac:dyDescent="0.15">
      <c r="A857" s="1" t="s">
        <v>63</v>
      </c>
      <c r="B857" s="1" t="s">
        <v>64</v>
      </c>
      <c r="C857" s="1">
        <v>2019009044</v>
      </c>
      <c r="D857" s="1" t="s">
        <v>492</v>
      </c>
      <c r="E857" s="1" t="s">
        <v>66</v>
      </c>
      <c r="F857" s="1">
        <v>66</v>
      </c>
      <c r="G857" s="1" t="s">
        <v>86</v>
      </c>
      <c r="H857" s="6" t="s">
        <v>87</v>
      </c>
      <c r="I857" s="1">
        <v>190530001</v>
      </c>
      <c r="J857">
        <v>20190529</v>
      </c>
      <c r="K857" s="9" t="s">
        <v>73</v>
      </c>
      <c r="L857" s="1">
        <v>3</v>
      </c>
      <c r="M857">
        <v>20190813</v>
      </c>
      <c r="N857" s="1" t="s">
        <v>111</v>
      </c>
      <c r="Q857" s="1" t="s">
        <v>112</v>
      </c>
      <c r="W857" s="1" t="s">
        <v>77</v>
      </c>
      <c r="X857" s="1" t="s">
        <v>91</v>
      </c>
      <c r="Y857" s="1" t="s">
        <v>76</v>
      </c>
      <c r="Z857" s="1" t="s">
        <v>77</v>
      </c>
      <c r="AA857" s="1" t="s">
        <v>92</v>
      </c>
      <c r="AB857" s="1" t="s">
        <v>91</v>
      </c>
      <c r="AC857" s="1" t="s">
        <v>76</v>
      </c>
      <c r="AD857" s="1" t="s">
        <v>78</v>
      </c>
      <c r="AE857" s="1" t="s">
        <v>79</v>
      </c>
      <c r="AF857" s="1" t="s">
        <v>80</v>
      </c>
      <c r="AG857" s="1">
        <f>8/4</f>
        <v>2</v>
      </c>
      <c r="AH857" s="1" t="s">
        <v>76</v>
      </c>
      <c r="AI857" s="1" t="s">
        <v>76</v>
      </c>
      <c r="AJ857" s="1" t="s">
        <v>81</v>
      </c>
      <c r="AK857" s="1" t="s">
        <v>82</v>
      </c>
      <c r="AL857" s="1" t="s">
        <v>83</v>
      </c>
      <c r="AM857" s="1" t="s">
        <v>114</v>
      </c>
      <c r="AN857" s="1" t="s">
        <v>81</v>
      </c>
      <c r="AO857" s="1" t="s">
        <v>91</v>
      </c>
      <c r="AP857" s="1" t="s">
        <v>81</v>
      </c>
    </row>
    <row r="858" spans="1:61" x14ac:dyDescent="0.15">
      <c r="A858" s="1" t="s">
        <v>63</v>
      </c>
      <c r="B858" s="1" t="s">
        <v>64</v>
      </c>
      <c r="C858" s="1">
        <v>2019006366</v>
      </c>
      <c r="D858" s="1" t="s">
        <v>393</v>
      </c>
      <c r="E858" s="1" t="s">
        <v>85</v>
      </c>
      <c r="F858" s="1">
        <v>70</v>
      </c>
      <c r="G858" s="1" t="s">
        <v>67</v>
      </c>
      <c r="H858" s="2" t="s">
        <v>68</v>
      </c>
      <c r="I858" s="1">
        <v>190530002</v>
      </c>
      <c r="J858">
        <v>20190529</v>
      </c>
      <c r="K858" s="9" t="s">
        <v>73</v>
      </c>
      <c r="L858" s="1">
        <v>3</v>
      </c>
      <c r="M858">
        <v>20190813</v>
      </c>
      <c r="N858" s="1" t="s">
        <v>101</v>
      </c>
      <c r="Q858" s="1" t="s">
        <v>102</v>
      </c>
      <c r="Y858" s="1" t="s">
        <v>77</v>
      </c>
      <c r="Z858" s="1" t="s">
        <v>92</v>
      </c>
      <c r="AD858" s="1">
        <f>64/3</f>
        <v>21.333333333333332</v>
      </c>
      <c r="AE858" s="1" t="s">
        <v>96</v>
      </c>
      <c r="AF858" s="1" t="s">
        <v>96</v>
      </c>
      <c r="AH858" s="1">
        <f>16</f>
        <v>16</v>
      </c>
      <c r="AI858" s="1" t="s">
        <v>92</v>
      </c>
      <c r="AJ858" s="1" t="s">
        <v>81</v>
      </c>
      <c r="AL858" s="1" t="s">
        <v>98</v>
      </c>
      <c r="AM858" s="1" t="s">
        <v>99</v>
      </c>
      <c r="AN858" s="1" t="s">
        <v>92</v>
      </c>
      <c r="AQ858" s="1" t="s">
        <v>77</v>
      </c>
      <c r="BG858" s="1" t="s">
        <v>103</v>
      </c>
      <c r="BH858" s="1">
        <f>4</f>
        <v>4</v>
      </c>
      <c r="BI858" s="1" t="s">
        <v>95</v>
      </c>
    </row>
    <row r="859" spans="1:61" x14ac:dyDescent="0.15">
      <c r="A859" s="1" t="s">
        <v>63</v>
      </c>
      <c r="B859" s="1" t="s">
        <v>64</v>
      </c>
      <c r="C859" s="1">
        <v>2019006366</v>
      </c>
      <c r="D859" s="1" t="s">
        <v>393</v>
      </c>
      <c r="E859" s="1" t="s">
        <v>85</v>
      </c>
      <c r="F859" s="1">
        <v>70</v>
      </c>
      <c r="G859" s="1" t="s">
        <v>67</v>
      </c>
      <c r="H859" s="2" t="s">
        <v>68</v>
      </c>
      <c r="I859" s="1">
        <v>190530003</v>
      </c>
      <c r="J859">
        <v>20190529</v>
      </c>
      <c r="K859" s="9" t="s">
        <v>73</v>
      </c>
      <c r="L859" s="1">
        <v>3</v>
      </c>
      <c r="M859">
        <v>20190813</v>
      </c>
      <c r="N859" s="1" t="s">
        <v>101</v>
      </c>
      <c r="Q859" s="1" t="s">
        <v>102</v>
      </c>
      <c r="Y859" s="1" t="s">
        <v>77</v>
      </c>
      <c r="Z859" s="1">
        <f>16</f>
        <v>16</v>
      </c>
      <c r="AD859" s="1">
        <f>64/3</f>
        <v>21.333333333333332</v>
      </c>
      <c r="AE859" s="1" t="s">
        <v>96</v>
      </c>
      <c r="AF859" s="1" t="s">
        <v>96</v>
      </c>
      <c r="AH859" s="1">
        <f>8</f>
        <v>8</v>
      </c>
      <c r="AI859" s="1" t="s">
        <v>92</v>
      </c>
      <c r="AJ859" s="1" t="s">
        <v>81</v>
      </c>
      <c r="AL859" s="1" t="s">
        <v>98</v>
      </c>
      <c r="AM859" s="1" t="s">
        <v>99</v>
      </c>
      <c r="AN859" s="1" t="s">
        <v>92</v>
      </c>
      <c r="AQ859" s="1" t="s">
        <v>77</v>
      </c>
      <c r="BG859" s="1" t="s">
        <v>103</v>
      </c>
      <c r="BH859" s="1">
        <f>4</f>
        <v>4</v>
      </c>
      <c r="BI859" s="1" t="s">
        <v>95</v>
      </c>
    </row>
    <row r="860" spans="1:61" x14ac:dyDescent="0.15">
      <c r="A860" s="1" t="s">
        <v>63</v>
      </c>
      <c r="B860" s="1" t="s">
        <v>64</v>
      </c>
      <c r="C860" s="1">
        <v>2019009000</v>
      </c>
      <c r="D860" s="1" t="s">
        <v>115</v>
      </c>
      <c r="E860" s="1" t="s">
        <v>66</v>
      </c>
      <c r="F860" s="1">
        <v>64</v>
      </c>
      <c r="G860" s="1" t="s">
        <v>67</v>
      </c>
      <c r="H860" s="2" t="s">
        <v>68</v>
      </c>
      <c r="I860" s="1">
        <v>190530004</v>
      </c>
      <c r="J860">
        <v>20190529</v>
      </c>
      <c r="K860" s="9" t="s">
        <v>73</v>
      </c>
      <c r="L860" s="1">
        <v>3</v>
      </c>
      <c r="M860">
        <v>20190813</v>
      </c>
      <c r="N860" s="1" t="s">
        <v>101</v>
      </c>
      <c r="Q860" s="1" t="s">
        <v>102</v>
      </c>
      <c r="Y860" s="1" t="s">
        <v>77</v>
      </c>
      <c r="Z860" s="1">
        <f>16</f>
        <v>16</v>
      </c>
      <c r="AD860" s="1">
        <f>32/1</f>
        <v>32</v>
      </c>
      <c r="AE860" s="1" t="s">
        <v>96</v>
      </c>
      <c r="AF860" s="1" t="s">
        <v>96</v>
      </c>
      <c r="AH860" s="1">
        <f>4</f>
        <v>4</v>
      </c>
      <c r="AI860" s="1">
        <f>8</f>
        <v>8</v>
      </c>
      <c r="AJ860" s="1" t="s">
        <v>81</v>
      </c>
      <c r="AL860" s="1">
        <f>4</f>
        <v>4</v>
      </c>
      <c r="AM860" s="1">
        <f>1</f>
        <v>1</v>
      </c>
      <c r="AN860" s="1" t="s">
        <v>92</v>
      </c>
      <c r="AQ860" s="1" t="s">
        <v>77</v>
      </c>
      <c r="BG860" s="1" t="s">
        <v>103</v>
      </c>
      <c r="BH860" s="1">
        <f>4</f>
        <v>4</v>
      </c>
      <c r="BI860" s="1">
        <f>16</f>
        <v>16</v>
      </c>
    </row>
    <row r="861" spans="1:61" x14ac:dyDescent="0.15">
      <c r="A861" s="1" t="s">
        <v>63</v>
      </c>
      <c r="B861" s="1" t="s">
        <v>64</v>
      </c>
      <c r="C861" s="1">
        <v>2019009000</v>
      </c>
      <c r="D861" s="1" t="s">
        <v>115</v>
      </c>
      <c r="E861" s="1" t="s">
        <v>66</v>
      </c>
      <c r="F861" s="1">
        <v>64</v>
      </c>
      <c r="G861" s="1" t="s">
        <v>67</v>
      </c>
      <c r="H861" s="2" t="s">
        <v>68</v>
      </c>
      <c r="I861" s="1">
        <v>190530008</v>
      </c>
      <c r="J861">
        <v>20190529</v>
      </c>
      <c r="K861" s="9" t="s">
        <v>69</v>
      </c>
      <c r="L861" s="1">
        <v>11</v>
      </c>
      <c r="M861">
        <v>20190813</v>
      </c>
      <c r="N861" s="1" t="s">
        <v>160</v>
      </c>
      <c r="Q861" s="1" t="s">
        <v>161</v>
      </c>
      <c r="AA861" s="1" t="s">
        <v>94</v>
      </c>
      <c r="AL861" s="1" t="s">
        <v>94</v>
      </c>
      <c r="AM861" s="1" t="s">
        <v>99</v>
      </c>
      <c r="AP861" s="1">
        <f>8</f>
        <v>8</v>
      </c>
      <c r="AS861" s="1" t="s">
        <v>98</v>
      </c>
      <c r="AU861" s="1" t="s">
        <v>76</v>
      </c>
      <c r="AW861" s="1">
        <f>32</f>
        <v>32</v>
      </c>
      <c r="AX861" s="1" t="s">
        <v>92</v>
      </c>
      <c r="AZ861" s="1" t="s">
        <v>77</v>
      </c>
      <c r="BB861" s="1" t="s">
        <v>76</v>
      </c>
      <c r="BD861" s="1" t="s">
        <v>162</v>
      </c>
      <c r="BE861" s="1" t="s">
        <v>163</v>
      </c>
      <c r="BF861" s="1">
        <f>64</f>
        <v>64</v>
      </c>
    </row>
    <row r="862" spans="1:61" x14ac:dyDescent="0.15">
      <c r="A862" s="1" t="s">
        <v>63</v>
      </c>
      <c r="B862" s="1" t="s">
        <v>64</v>
      </c>
      <c r="C862" s="1">
        <v>2019009044</v>
      </c>
      <c r="D862" s="1" t="s">
        <v>492</v>
      </c>
      <c r="E862" s="1" t="s">
        <v>66</v>
      </c>
      <c r="F862" s="1">
        <v>66</v>
      </c>
      <c r="G862" s="1" t="s">
        <v>86</v>
      </c>
      <c r="H862" s="6" t="s">
        <v>87</v>
      </c>
      <c r="I862" s="1">
        <v>190530010</v>
      </c>
      <c r="J862">
        <v>20190529</v>
      </c>
      <c r="K862" s="9" t="s">
        <v>73</v>
      </c>
      <c r="L862" s="1">
        <v>3</v>
      </c>
      <c r="M862">
        <v>20190813</v>
      </c>
      <c r="N862" s="1" t="s">
        <v>111</v>
      </c>
      <c r="Q862" s="1" t="s">
        <v>112</v>
      </c>
      <c r="W862" s="1" t="s">
        <v>77</v>
      </c>
      <c r="X862" s="1" t="s">
        <v>91</v>
      </c>
      <c r="Y862" s="1" t="s">
        <v>76</v>
      </c>
      <c r="Z862" s="1" t="s">
        <v>77</v>
      </c>
      <c r="AA862" s="1" t="s">
        <v>92</v>
      </c>
      <c r="AB862" s="1" t="s">
        <v>91</v>
      </c>
      <c r="AC862" s="1" t="s">
        <v>76</v>
      </c>
      <c r="AD862" s="1" t="s">
        <v>78</v>
      </c>
      <c r="AE862" s="1" t="s">
        <v>79</v>
      </c>
      <c r="AF862" s="1" t="s">
        <v>80</v>
      </c>
      <c r="AG862" s="1">
        <f>8/4</f>
        <v>2</v>
      </c>
      <c r="AH862" s="1" t="s">
        <v>76</v>
      </c>
      <c r="AI862" s="1" t="s">
        <v>76</v>
      </c>
      <c r="AJ862" s="1" t="s">
        <v>81</v>
      </c>
      <c r="AK862" s="1" t="s">
        <v>82</v>
      </c>
      <c r="AL862" s="1" t="s">
        <v>83</v>
      </c>
      <c r="AM862" s="1" t="s">
        <v>114</v>
      </c>
      <c r="AN862" s="1" t="s">
        <v>81</v>
      </c>
      <c r="AO862" s="1" t="s">
        <v>91</v>
      </c>
      <c r="AP862" s="1" t="s">
        <v>81</v>
      </c>
    </row>
    <row r="863" spans="1:61" x14ac:dyDescent="0.15">
      <c r="A863" s="1" t="s">
        <v>63</v>
      </c>
      <c r="B863" s="1" t="s">
        <v>64</v>
      </c>
      <c r="C863" s="1">
        <v>2019008058</v>
      </c>
      <c r="D863" s="1" t="s">
        <v>452</v>
      </c>
      <c r="E863" s="1" t="s">
        <v>85</v>
      </c>
      <c r="F863" s="1">
        <v>51</v>
      </c>
      <c r="G863" s="1" t="s">
        <v>86</v>
      </c>
      <c r="H863" s="6" t="s">
        <v>87</v>
      </c>
      <c r="I863" s="1">
        <v>190530011</v>
      </c>
      <c r="J863">
        <v>20190529</v>
      </c>
      <c r="K863" s="9" t="s">
        <v>73</v>
      </c>
      <c r="L863" s="1">
        <v>3</v>
      </c>
      <c r="M863">
        <v>20190813</v>
      </c>
      <c r="N863" s="1" t="s">
        <v>101</v>
      </c>
      <c r="Q863" s="1" t="s">
        <v>102</v>
      </c>
      <c r="Y863" s="1" t="s">
        <v>77</v>
      </c>
      <c r="Z863" s="1">
        <f>2</f>
        <v>2</v>
      </c>
      <c r="AD863" s="1" t="s">
        <v>105</v>
      </c>
      <c r="AE863" s="1" t="s">
        <v>106</v>
      </c>
      <c r="AF863" s="1">
        <f>32/2</f>
        <v>16</v>
      </c>
      <c r="AH863" s="1" t="s">
        <v>76</v>
      </c>
      <c r="AI863" s="1" t="s">
        <v>76</v>
      </c>
      <c r="AJ863" s="1" t="s">
        <v>81</v>
      </c>
      <c r="AL863" s="1">
        <f>0.5</f>
        <v>0.5</v>
      </c>
      <c r="AM863" s="1" t="s">
        <v>122</v>
      </c>
      <c r="AN863" s="1">
        <f>2</f>
        <v>2</v>
      </c>
      <c r="AQ863" s="1" t="s">
        <v>77</v>
      </c>
      <c r="BG863" s="1" t="s">
        <v>91</v>
      </c>
      <c r="BH863" s="1" t="s">
        <v>76</v>
      </c>
      <c r="BI863" s="1" t="s">
        <v>91</v>
      </c>
    </row>
    <row r="864" spans="1:61" x14ac:dyDescent="0.15">
      <c r="A864" s="1" t="s">
        <v>63</v>
      </c>
      <c r="B864" s="1" t="s">
        <v>64</v>
      </c>
      <c r="C864" s="1">
        <v>2019008058</v>
      </c>
      <c r="D864" s="1" t="s">
        <v>452</v>
      </c>
      <c r="E864" s="1" t="s">
        <v>85</v>
      </c>
      <c r="F864" s="1">
        <v>51</v>
      </c>
      <c r="G864" s="1" t="s">
        <v>86</v>
      </c>
      <c r="H864" s="6" t="s">
        <v>87</v>
      </c>
      <c r="I864" s="1">
        <v>190530011</v>
      </c>
      <c r="J864">
        <v>20190529</v>
      </c>
      <c r="K864" s="9" t="s">
        <v>73</v>
      </c>
      <c r="L864" s="1">
        <v>3</v>
      </c>
      <c r="M864">
        <v>20190813</v>
      </c>
      <c r="N864" s="1" t="s">
        <v>111</v>
      </c>
      <c r="Q864" s="1" t="s">
        <v>112</v>
      </c>
      <c r="W864" s="1" t="s">
        <v>77</v>
      </c>
      <c r="X864" s="1" t="s">
        <v>91</v>
      </c>
      <c r="Y864" s="1" t="s">
        <v>76</v>
      </c>
      <c r="Z864" s="1" t="s">
        <v>77</v>
      </c>
      <c r="AA864" s="1" t="s">
        <v>92</v>
      </c>
      <c r="AB864" s="1" t="s">
        <v>91</v>
      </c>
      <c r="AC864" s="1" t="s">
        <v>76</v>
      </c>
      <c r="AD864" s="1" t="s">
        <v>78</v>
      </c>
      <c r="AE864" s="1" t="s">
        <v>79</v>
      </c>
      <c r="AF864" s="1" t="s">
        <v>80</v>
      </c>
      <c r="AG864" s="1" t="s">
        <v>78</v>
      </c>
      <c r="AH864" s="1" t="s">
        <v>76</v>
      </c>
      <c r="AI864" s="1" t="s">
        <v>76</v>
      </c>
      <c r="AJ864" s="1" t="s">
        <v>81</v>
      </c>
      <c r="AK864" s="1" t="s">
        <v>82</v>
      </c>
      <c r="AL864" s="1" t="s">
        <v>83</v>
      </c>
      <c r="AM864" s="1" t="s">
        <v>114</v>
      </c>
      <c r="AN864" s="1" t="s">
        <v>81</v>
      </c>
      <c r="AO864" s="1" t="s">
        <v>91</v>
      </c>
      <c r="AP864" s="1" t="s">
        <v>81</v>
      </c>
    </row>
    <row r="865" spans="1:63" x14ac:dyDescent="0.15">
      <c r="A865" s="1" t="s">
        <v>63</v>
      </c>
      <c r="B865" s="1" t="s">
        <v>64</v>
      </c>
      <c r="C865" s="1">
        <v>2019009016</v>
      </c>
      <c r="D865" s="1" t="s">
        <v>100</v>
      </c>
      <c r="E865" s="1" t="s">
        <v>66</v>
      </c>
      <c r="F865" s="1">
        <v>62</v>
      </c>
      <c r="G865" s="1" t="s">
        <v>117</v>
      </c>
      <c r="H865" s="6" t="s">
        <v>118</v>
      </c>
      <c r="I865" s="1">
        <v>190530013</v>
      </c>
      <c r="J865">
        <v>20190529</v>
      </c>
      <c r="K865" s="9" t="s">
        <v>73</v>
      </c>
      <c r="L865" s="1">
        <v>3</v>
      </c>
      <c r="M865">
        <v>20190813</v>
      </c>
      <c r="N865" s="1" t="s">
        <v>101</v>
      </c>
      <c r="Q865" s="1" t="s">
        <v>102</v>
      </c>
      <c r="Y865" s="1">
        <f>8</f>
        <v>8</v>
      </c>
      <c r="Z865" s="1" t="s">
        <v>136</v>
      </c>
      <c r="AD865" s="1">
        <f>32/1</f>
        <v>32</v>
      </c>
      <c r="AE865" s="1" t="s">
        <v>96</v>
      </c>
      <c r="AF865" s="1" t="s">
        <v>96</v>
      </c>
      <c r="AH865" s="1">
        <f>8</f>
        <v>8</v>
      </c>
      <c r="AI865" s="1">
        <f>16</f>
        <v>16</v>
      </c>
      <c r="AJ865" s="1">
        <f>16</f>
        <v>16</v>
      </c>
      <c r="AL865" s="1">
        <f>4</f>
        <v>4</v>
      </c>
      <c r="AM865" s="1">
        <f>0.5</f>
        <v>0.5</v>
      </c>
      <c r="AN865" s="1" t="s">
        <v>76</v>
      </c>
      <c r="AQ865" s="1" t="s">
        <v>77</v>
      </c>
      <c r="BG865" s="1" t="s">
        <v>103</v>
      </c>
      <c r="BH865" s="1">
        <f>4</f>
        <v>4</v>
      </c>
      <c r="BI865" s="1">
        <f>16</f>
        <v>16</v>
      </c>
    </row>
    <row r="866" spans="1:63" x14ac:dyDescent="0.15">
      <c r="A866" s="1" t="s">
        <v>63</v>
      </c>
      <c r="B866" s="1" t="s">
        <v>64</v>
      </c>
      <c r="C866" s="1">
        <v>2019008058</v>
      </c>
      <c r="D866" s="1" t="s">
        <v>452</v>
      </c>
      <c r="E866" s="1" t="s">
        <v>85</v>
      </c>
      <c r="F866" s="1">
        <v>51</v>
      </c>
      <c r="G866" s="1" t="s">
        <v>86</v>
      </c>
      <c r="H866" s="6" t="s">
        <v>87</v>
      </c>
      <c r="I866" s="1">
        <v>190530014</v>
      </c>
      <c r="J866">
        <v>20190529</v>
      </c>
      <c r="K866" s="9" t="s">
        <v>69</v>
      </c>
      <c r="L866" s="1">
        <v>11</v>
      </c>
      <c r="M866">
        <v>20190813</v>
      </c>
      <c r="N866" s="1" t="s">
        <v>70</v>
      </c>
      <c r="Q866" s="1" t="s">
        <v>71</v>
      </c>
      <c r="BK866" s="1" t="s">
        <v>76</v>
      </c>
    </row>
    <row r="867" spans="1:63" x14ac:dyDescent="0.15">
      <c r="A867" s="1" t="s">
        <v>63</v>
      </c>
      <c r="B867" s="1" t="s">
        <v>64</v>
      </c>
      <c r="C867" s="1">
        <v>2019008730</v>
      </c>
      <c r="D867" s="1" t="s">
        <v>493</v>
      </c>
      <c r="E867" s="1" t="s">
        <v>66</v>
      </c>
      <c r="F867" s="1">
        <v>74</v>
      </c>
      <c r="G867" s="1" t="s">
        <v>109</v>
      </c>
      <c r="H867" s="2" t="s">
        <v>110</v>
      </c>
      <c r="I867" s="1">
        <v>190530019</v>
      </c>
      <c r="J867">
        <v>20190528</v>
      </c>
      <c r="K867" s="9" t="s">
        <v>73</v>
      </c>
      <c r="L867" s="1">
        <v>3</v>
      </c>
      <c r="M867">
        <v>20190813</v>
      </c>
      <c r="N867" s="1" t="s">
        <v>111</v>
      </c>
      <c r="Q867" s="1" t="s">
        <v>112</v>
      </c>
      <c r="W867" s="1" t="s">
        <v>98</v>
      </c>
      <c r="X867" s="1" t="s">
        <v>92</v>
      </c>
      <c r="Y867" s="1" t="s">
        <v>76</v>
      </c>
      <c r="Z867" s="1">
        <f>8</f>
        <v>8</v>
      </c>
      <c r="AA867" s="1" t="s">
        <v>92</v>
      </c>
      <c r="AB867" s="1" t="s">
        <v>91</v>
      </c>
      <c r="AC867" s="1" t="s">
        <v>95</v>
      </c>
      <c r="AD867" s="1">
        <f>16/8</f>
        <v>2</v>
      </c>
      <c r="AE867" s="1" t="s">
        <v>79</v>
      </c>
      <c r="AF867" s="1">
        <f>64/2</f>
        <v>32</v>
      </c>
      <c r="AG867" s="1">
        <f>16/8</f>
        <v>2</v>
      </c>
      <c r="AH867" s="1" t="s">
        <v>76</v>
      </c>
      <c r="AI867" s="1" t="s">
        <v>76</v>
      </c>
      <c r="AJ867" s="1" t="s">
        <v>81</v>
      </c>
      <c r="AK867" s="1" t="s">
        <v>97</v>
      </c>
      <c r="AL867" s="1">
        <f>1</f>
        <v>1</v>
      </c>
      <c r="AM867" s="1">
        <f>0.5</f>
        <v>0.5</v>
      </c>
      <c r="AN867" s="1" t="s">
        <v>81</v>
      </c>
      <c r="AO867" s="1" t="s">
        <v>91</v>
      </c>
      <c r="AP867" s="1" t="s">
        <v>81</v>
      </c>
    </row>
    <row r="868" spans="1:63" x14ac:dyDescent="0.15">
      <c r="A868" s="1" t="s">
        <v>63</v>
      </c>
      <c r="B868" s="1" t="s">
        <v>64</v>
      </c>
      <c r="C868" s="1">
        <v>2019008914</v>
      </c>
      <c r="D868" s="1" t="s">
        <v>489</v>
      </c>
      <c r="E868" s="1" t="s">
        <v>66</v>
      </c>
      <c r="F868" s="1">
        <v>48</v>
      </c>
      <c r="G868" s="1" t="s">
        <v>194</v>
      </c>
      <c r="H868" s="2" t="s">
        <v>195</v>
      </c>
      <c r="I868" s="1">
        <v>190530028</v>
      </c>
      <c r="J868">
        <v>20190530</v>
      </c>
      <c r="K868" s="9" t="s">
        <v>149</v>
      </c>
      <c r="L868" s="1">
        <v>60</v>
      </c>
      <c r="M868">
        <v>20190813</v>
      </c>
      <c r="N868" s="1" t="s">
        <v>89</v>
      </c>
      <c r="Q868" s="1" t="s">
        <v>90</v>
      </c>
      <c r="W868" s="1" t="s">
        <v>98</v>
      </c>
      <c r="X868" s="1" t="s">
        <v>92</v>
      </c>
      <c r="Y868" s="1" t="s">
        <v>94</v>
      </c>
      <c r="Z868" s="1" t="s">
        <v>92</v>
      </c>
      <c r="AA868" s="1" t="s">
        <v>92</v>
      </c>
      <c r="AB868" s="1" t="s">
        <v>91</v>
      </c>
      <c r="AC868" s="1" t="s">
        <v>95</v>
      </c>
      <c r="AD868" s="1">
        <f>16/8</f>
        <v>2</v>
      </c>
      <c r="AE868" s="1" t="s">
        <v>79</v>
      </c>
      <c r="AF868" s="1">
        <f>64/2</f>
        <v>32</v>
      </c>
      <c r="AG868" s="1">
        <f>16/8</f>
        <v>2</v>
      </c>
      <c r="AH868" s="1" t="s">
        <v>76</v>
      </c>
      <c r="AI868" s="1" t="s">
        <v>76</v>
      </c>
      <c r="AJ868" s="1" t="s">
        <v>81</v>
      </c>
      <c r="AK868" s="1" t="s">
        <v>97</v>
      </c>
      <c r="AL868" s="1">
        <f>1</f>
        <v>1</v>
      </c>
      <c r="AM868" s="1">
        <f>0.5</f>
        <v>0.5</v>
      </c>
      <c r="AN868" s="1">
        <f>8</f>
        <v>8</v>
      </c>
      <c r="AO868" s="1" t="s">
        <v>91</v>
      </c>
      <c r="AP868" s="1" t="s">
        <v>81</v>
      </c>
    </row>
    <row r="869" spans="1:63" x14ac:dyDescent="0.15">
      <c r="A869" s="1" t="s">
        <v>63</v>
      </c>
      <c r="B869" s="1" t="s">
        <v>64</v>
      </c>
      <c r="C869" s="1">
        <v>2019008601</v>
      </c>
      <c r="D869" s="1" t="s">
        <v>478</v>
      </c>
      <c r="E869" s="1" t="s">
        <v>85</v>
      </c>
      <c r="F869" s="1">
        <v>61</v>
      </c>
      <c r="G869" s="1" t="s">
        <v>67</v>
      </c>
      <c r="H869" s="2" t="s">
        <v>68</v>
      </c>
      <c r="I869" s="1">
        <v>190530030</v>
      </c>
      <c r="J869">
        <v>20190530</v>
      </c>
      <c r="K869" s="9" t="s">
        <v>69</v>
      </c>
      <c r="L869" s="1">
        <v>11</v>
      </c>
      <c r="M869">
        <v>20190813</v>
      </c>
      <c r="N869" s="1" t="s">
        <v>70</v>
      </c>
      <c r="Q869" s="1" t="s">
        <v>71</v>
      </c>
      <c r="BK869" s="1" t="s">
        <v>76</v>
      </c>
    </row>
    <row r="870" spans="1:63" x14ac:dyDescent="0.15">
      <c r="A870" s="1" t="s">
        <v>63</v>
      </c>
      <c r="B870" s="1" t="s">
        <v>64</v>
      </c>
      <c r="C870" s="1">
        <v>2019008601</v>
      </c>
      <c r="D870" s="1" t="s">
        <v>478</v>
      </c>
      <c r="E870" s="1" t="s">
        <v>85</v>
      </c>
      <c r="F870" s="1">
        <v>61</v>
      </c>
      <c r="G870" s="1" t="s">
        <v>67</v>
      </c>
      <c r="H870" s="2" t="s">
        <v>68</v>
      </c>
      <c r="I870" s="1">
        <v>190530031</v>
      </c>
      <c r="J870">
        <v>20190530</v>
      </c>
      <c r="K870" s="9" t="s">
        <v>246</v>
      </c>
      <c r="L870" s="1">
        <v>64</v>
      </c>
      <c r="M870">
        <v>20190813</v>
      </c>
      <c r="N870" s="1" t="s">
        <v>111</v>
      </c>
      <c r="Q870" s="1" t="s">
        <v>112</v>
      </c>
      <c r="W870" s="1" t="s">
        <v>77</v>
      </c>
      <c r="X870" s="1" t="s">
        <v>91</v>
      </c>
      <c r="Y870" s="1" t="s">
        <v>76</v>
      </c>
      <c r="Z870" s="1" t="s">
        <v>77</v>
      </c>
      <c r="AA870" s="1" t="s">
        <v>92</v>
      </c>
      <c r="AB870" s="1" t="s">
        <v>92</v>
      </c>
      <c r="AC870" s="1" t="s">
        <v>76</v>
      </c>
      <c r="AD870" s="1" t="s">
        <v>78</v>
      </c>
      <c r="AE870" s="1" t="s">
        <v>79</v>
      </c>
      <c r="AF870" s="1" t="s">
        <v>80</v>
      </c>
      <c r="AG870" s="1">
        <f>8/4</f>
        <v>2</v>
      </c>
      <c r="AH870" s="1" t="s">
        <v>76</v>
      </c>
      <c r="AI870" s="1" t="s">
        <v>76</v>
      </c>
      <c r="AJ870" s="1" t="s">
        <v>81</v>
      </c>
      <c r="AK870" s="1" t="s">
        <v>82</v>
      </c>
      <c r="AL870" s="1">
        <f>1</f>
        <v>1</v>
      </c>
      <c r="AM870" s="1">
        <f>0.5</f>
        <v>0.5</v>
      </c>
      <c r="AN870" s="1" t="s">
        <v>81</v>
      </c>
      <c r="AO870" s="1" t="s">
        <v>92</v>
      </c>
      <c r="AP870" s="1" t="s">
        <v>94</v>
      </c>
    </row>
    <row r="871" spans="1:63" x14ac:dyDescent="0.15">
      <c r="A871" s="1" t="s">
        <v>63</v>
      </c>
      <c r="B871" s="1" t="s">
        <v>64</v>
      </c>
      <c r="C871" s="1">
        <v>2019008601</v>
      </c>
      <c r="D871" s="1" t="s">
        <v>478</v>
      </c>
      <c r="E871" s="1" t="s">
        <v>85</v>
      </c>
      <c r="F871" s="1">
        <v>61</v>
      </c>
      <c r="G871" s="1" t="s">
        <v>67</v>
      </c>
      <c r="H871" s="2" t="s">
        <v>68</v>
      </c>
      <c r="I871" s="1">
        <v>190530031</v>
      </c>
      <c r="J871">
        <v>20190530</v>
      </c>
      <c r="K871" s="9" t="s">
        <v>246</v>
      </c>
      <c r="L871" s="1">
        <v>64</v>
      </c>
      <c r="M871">
        <v>20190813</v>
      </c>
      <c r="N871" s="1" t="s">
        <v>101</v>
      </c>
      <c r="Q871" s="1" t="s">
        <v>102</v>
      </c>
      <c r="Y871" s="1" t="s">
        <v>77</v>
      </c>
      <c r="Z871" s="1">
        <f>16</f>
        <v>16</v>
      </c>
      <c r="AD871" s="1">
        <f>32/1</f>
        <v>32</v>
      </c>
      <c r="AE871" s="1" t="s">
        <v>96</v>
      </c>
      <c r="AF871" s="1" t="s">
        <v>96</v>
      </c>
      <c r="AH871" s="1" t="s">
        <v>76</v>
      </c>
      <c r="AI871" s="1">
        <f>2</f>
        <v>2</v>
      </c>
      <c r="AJ871" s="1" t="s">
        <v>81</v>
      </c>
      <c r="AL871" s="1">
        <f>0.5</f>
        <v>0.5</v>
      </c>
      <c r="AM871" s="1" t="s">
        <v>122</v>
      </c>
      <c r="AN871" s="1" t="s">
        <v>92</v>
      </c>
      <c r="AQ871" s="1" t="s">
        <v>77</v>
      </c>
      <c r="BG871" s="1" t="s">
        <v>103</v>
      </c>
      <c r="BH871" s="1" t="s">
        <v>76</v>
      </c>
      <c r="BI871" s="1">
        <f>16</f>
        <v>16</v>
      </c>
    </row>
    <row r="872" spans="1:63" x14ac:dyDescent="0.15">
      <c r="A872" s="1" t="s">
        <v>63</v>
      </c>
      <c r="B872" s="1" t="s">
        <v>64</v>
      </c>
      <c r="C872" s="1">
        <v>2019006366</v>
      </c>
      <c r="D872" s="1" t="s">
        <v>393</v>
      </c>
      <c r="E872" s="1" t="s">
        <v>85</v>
      </c>
      <c r="F872" s="1">
        <v>70</v>
      </c>
      <c r="G872" s="1" t="s">
        <v>67</v>
      </c>
      <c r="H872" s="2" t="s">
        <v>68</v>
      </c>
      <c r="I872" s="1">
        <v>190531001</v>
      </c>
      <c r="J872">
        <v>20190531</v>
      </c>
      <c r="K872" s="9" t="s">
        <v>73</v>
      </c>
      <c r="L872" s="1">
        <v>3</v>
      </c>
      <c r="M872">
        <v>20190813</v>
      </c>
      <c r="N872" s="1" t="s">
        <v>101</v>
      </c>
      <c r="Q872" s="1" t="s">
        <v>102</v>
      </c>
      <c r="Y872" s="1" t="s">
        <v>77</v>
      </c>
      <c r="Z872" s="1" t="s">
        <v>92</v>
      </c>
      <c r="AD872" s="1">
        <f>64/3</f>
        <v>21.333333333333332</v>
      </c>
      <c r="AE872" s="1" t="s">
        <v>96</v>
      </c>
      <c r="AF872" s="1" t="s">
        <v>96</v>
      </c>
      <c r="AH872" s="1">
        <f>16</f>
        <v>16</v>
      </c>
      <c r="AI872" s="1" t="s">
        <v>92</v>
      </c>
      <c r="AJ872" s="1" t="s">
        <v>81</v>
      </c>
      <c r="AL872" s="1" t="s">
        <v>98</v>
      </c>
      <c r="AM872" s="1" t="s">
        <v>99</v>
      </c>
      <c r="AN872" s="1" t="s">
        <v>92</v>
      </c>
      <c r="AQ872" s="1" t="s">
        <v>77</v>
      </c>
      <c r="BG872" s="1" t="s">
        <v>103</v>
      </c>
      <c r="BH872" s="1">
        <f>4</f>
        <v>4</v>
      </c>
      <c r="BI872" s="1" t="s">
        <v>95</v>
      </c>
    </row>
    <row r="873" spans="1:63" x14ac:dyDescent="0.15">
      <c r="A873" s="1" t="s">
        <v>63</v>
      </c>
      <c r="B873" s="1" t="s">
        <v>64</v>
      </c>
      <c r="C873" s="1">
        <v>2019008601</v>
      </c>
      <c r="D873" s="1" t="s">
        <v>478</v>
      </c>
      <c r="E873" s="1" t="s">
        <v>85</v>
      </c>
      <c r="F873" s="1">
        <v>61</v>
      </c>
      <c r="G873" s="1" t="s">
        <v>67</v>
      </c>
      <c r="H873" s="2" t="s">
        <v>68</v>
      </c>
      <c r="I873" s="1">
        <v>190531002</v>
      </c>
      <c r="J873">
        <v>20190531</v>
      </c>
      <c r="K873" s="9" t="s">
        <v>73</v>
      </c>
      <c r="L873" s="1">
        <v>3</v>
      </c>
      <c r="M873">
        <v>20190813</v>
      </c>
      <c r="N873" s="1" t="s">
        <v>101</v>
      </c>
      <c r="Q873" s="1" t="s">
        <v>102</v>
      </c>
      <c r="Y873" s="1" t="s">
        <v>77</v>
      </c>
      <c r="Z873" s="1">
        <f>16</f>
        <v>16</v>
      </c>
      <c r="AD873" s="1">
        <f>32/1</f>
        <v>32</v>
      </c>
      <c r="AE873" s="1" t="s">
        <v>96</v>
      </c>
      <c r="AF873" s="1" t="s">
        <v>96</v>
      </c>
      <c r="AH873" s="1" t="s">
        <v>76</v>
      </c>
      <c r="AI873" s="1" t="s">
        <v>76</v>
      </c>
      <c r="AJ873" s="1" t="s">
        <v>81</v>
      </c>
      <c r="AL873" s="1">
        <f>0.5</f>
        <v>0.5</v>
      </c>
      <c r="AM873" s="1" t="s">
        <v>122</v>
      </c>
      <c r="AN873" s="1" t="s">
        <v>92</v>
      </c>
      <c r="AQ873" s="1" t="s">
        <v>77</v>
      </c>
      <c r="BG873" s="1" t="s">
        <v>103</v>
      </c>
      <c r="BH873" s="1" t="s">
        <v>76</v>
      </c>
      <c r="BI873" s="1">
        <f>16</f>
        <v>16</v>
      </c>
    </row>
    <row r="874" spans="1:63" x14ac:dyDescent="0.15">
      <c r="A874" s="1" t="s">
        <v>63</v>
      </c>
      <c r="B874" s="1" t="s">
        <v>64</v>
      </c>
      <c r="C874" s="1">
        <v>2019008058</v>
      </c>
      <c r="D874" s="1" t="s">
        <v>452</v>
      </c>
      <c r="E874" s="1" t="s">
        <v>85</v>
      </c>
      <c r="F874" s="1">
        <v>51</v>
      </c>
      <c r="G874" s="1" t="s">
        <v>86</v>
      </c>
      <c r="H874" s="6" t="s">
        <v>87</v>
      </c>
      <c r="I874" s="1">
        <v>190531012</v>
      </c>
      <c r="J874">
        <v>20190529</v>
      </c>
      <c r="K874" s="9" t="s">
        <v>73</v>
      </c>
      <c r="L874" s="1">
        <v>3</v>
      </c>
      <c r="M874">
        <v>20190813</v>
      </c>
      <c r="N874" s="1" t="s">
        <v>101</v>
      </c>
      <c r="Q874" s="1" t="s">
        <v>102</v>
      </c>
      <c r="Y874" s="1" t="s">
        <v>77</v>
      </c>
      <c r="Z874" s="1">
        <f>2</f>
        <v>2</v>
      </c>
      <c r="AD874" s="1" t="s">
        <v>105</v>
      </c>
      <c r="AE874" s="1" t="s">
        <v>106</v>
      </c>
      <c r="AF874" s="1">
        <f>32/2</f>
        <v>16</v>
      </c>
      <c r="AH874" s="1" t="s">
        <v>76</v>
      </c>
      <c r="AI874" s="1" t="s">
        <v>76</v>
      </c>
      <c r="AJ874" s="1" t="s">
        <v>81</v>
      </c>
      <c r="AL874" s="1">
        <f>1</f>
        <v>1</v>
      </c>
      <c r="AM874" s="1" t="s">
        <v>122</v>
      </c>
      <c r="AN874" s="1">
        <f>2</f>
        <v>2</v>
      </c>
      <c r="AQ874" s="1" t="s">
        <v>77</v>
      </c>
      <c r="BG874" s="1" t="s">
        <v>91</v>
      </c>
      <c r="BH874" s="1" t="s">
        <v>76</v>
      </c>
      <c r="BI874" s="1" t="s">
        <v>91</v>
      </c>
    </row>
    <row r="875" spans="1:63" x14ac:dyDescent="0.15">
      <c r="A875" s="1" t="s">
        <v>63</v>
      </c>
      <c r="B875" s="1" t="s">
        <v>64</v>
      </c>
      <c r="C875" s="1">
        <v>2019008058</v>
      </c>
      <c r="D875" s="1" t="s">
        <v>452</v>
      </c>
      <c r="E875" s="1" t="s">
        <v>85</v>
      </c>
      <c r="F875" s="1">
        <v>51</v>
      </c>
      <c r="G875" s="1" t="s">
        <v>86</v>
      </c>
      <c r="H875" s="6" t="s">
        <v>87</v>
      </c>
      <c r="I875" s="1">
        <v>190531012</v>
      </c>
      <c r="J875">
        <v>20190529</v>
      </c>
      <c r="K875" s="9" t="s">
        <v>73</v>
      </c>
      <c r="L875" s="1">
        <v>3</v>
      </c>
      <c r="M875">
        <v>20190813</v>
      </c>
      <c r="N875" s="1" t="s">
        <v>111</v>
      </c>
      <c r="Q875" s="1" t="s">
        <v>112</v>
      </c>
      <c r="W875" s="1" t="s">
        <v>77</v>
      </c>
      <c r="X875" s="1" t="s">
        <v>91</v>
      </c>
      <c r="Y875" s="1" t="s">
        <v>76</v>
      </c>
      <c r="Z875" s="1" t="s">
        <v>77</v>
      </c>
      <c r="AA875" s="1" t="s">
        <v>92</v>
      </c>
      <c r="AB875" s="1" t="s">
        <v>91</v>
      </c>
      <c r="AC875" s="1" t="s">
        <v>76</v>
      </c>
      <c r="AD875" s="1" t="s">
        <v>78</v>
      </c>
      <c r="AE875" s="1" t="s">
        <v>79</v>
      </c>
      <c r="AF875" s="1" t="s">
        <v>80</v>
      </c>
      <c r="AG875" s="1" t="s">
        <v>78</v>
      </c>
      <c r="AH875" s="1" t="s">
        <v>76</v>
      </c>
      <c r="AI875" s="1" t="s">
        <v>76</v>
      </c>
      <c r="AJ875" s="1" t="s">
        <v>81</v>
      </c>
      <c r="AK875" s="1" t="s">
        <v>82</v>
      </c>
      <c r="AL875" s="1" t="s">
        <v>83</v>
      </c>
      <c r="AM875" s="1" t="s">
        <v>114</v>
      </c>
      <c r="AN875" s="1" t="s">
        <v>81</v>
      </c>
      <c r="AO875" s="1" t="s">
        <v>91</v>
      </c>
      <c r="AP875" s="1" t="s">
        <v>81</v>
      </c>
    </row>
    <row r="876" spans="1:63" x14ac:dyDescent="0.15">
      <c r="A876" s="1" t="s">
        <v>63</v>
      </c>
      <c r="B876" s="1" t="s">
        <v>64</v>
      </c>
      <c r="C876" s="1">
        <v>2019007727</v>
      </c>
      <c r="D876" s="1" t="s">
        <v>439</v>
      </c>
      <c r="E876" s="1" t="s">
        <v>85</v>
      </c>
      <c r="F876" s="1">
        <v>54</v>
      </c>
      <c r="G876" s="1" t="s">
        <v>413</v>
      </c>
      <c r="H876" s="6" t="s">
        <v>414</v>
      </c>
      <c r="I876" s="1">
        <v>190531014</v>
      </c>
      <c r="J876">
        <v>20190531</v>
      </c>
      <c r="K876" s="9" t="s">
        <v>73</v>
      </c>
      <c r="L876" s="1">
        <v>3</v>
      </c>
      <c r="M876">
        <v>20190813</v>
      </c>
      <c r="N876" s="1" t="s">
        <v>74</v>
      </c>
      <c r="Q876" s="1" t="s">
        <v>75</v>
      </c>
      <c r="Y876" s="1" t="s">
        <v>94</v>
      </c>
      <c r="Z876" s="1" t="s">
        <v>92</v>
      </c>
      <c r="AC876" s="1" t="s">
        <v>95</v>
      </c>
      <c r="AD876" s="1">
        <f>16/8</f>
        <v>2</v>
      </c>
      <c r="AE876" s="1" t="s">
        <v>96</v>
      </c>
      <c r="AF876" s="1" t="s">
        <v>96</v>
      </c>
      <c r="AG876" s="1">
        <f>16/8</f>
        <v>2</v>
      </c>
      <c r="AH876" s="1" t="s">
        <v>94</v>
      </c>
      <c r="AI876" s="1" t="s">
        <v>94</v>
      </c>
      <c r="AJ876" s="1" t="s">
        <v>95</v>
      </c>
      <c r="AK876" s="1" t="s">
        <v>97</v>
      </c>
      <c r="AL876" s="1">
        <f>4</f>
        <v>4</v>
      </c>
      <c r="AM876" s="1" t="s">
        <v>99</v>
      </c>
      <c r="AN876" s="1" t="s">
        <v>92</v>
      </c>
      <c r="AP876" s="1" t="s">
        <v>81</v>
      </c>
      <c r="AQ876" s="1" t="s">
        <v>77</v>
      </c>
    </row>
    <row r="877" spans="1:63" x14ac:dyDescent="0.15">
      <c r="A877" s="1" t="s">
        <v>63</v>
      </c>
      <c r="B877" s="1" t="s">
        <v>64</v>
      </c>
      <c r="C877" s="1">
        <v>2019009175</v>
      </c>
      <c r="D877" s="1" t="s">
        <v>494</v>
      </c>
      <c r="E877" s="1" t="s">
        <v>66</v>
      </c>
      <c r="F877" s="1">
        <v>1</v>
      </c>
      <c r="G877" s="1" t="s">
        <v>153</v>
      </c>
      <c r="H877" s="2" t="s">
        <v>154</v>
      </c>
      <c r="I877" s="1">
        <v>190531015</v>
      </c>
      <c r="J877">
        <v>20190531</v>
      </c>
      <c r="K877" s="9" t="s">
        <v>73</v>
      </c>
      <c r="L877" s="1">
        <v>3</v>
      </c>
      <c r="M877">
        <v>20190813</v>
      </c>
      <c r="N877" s="1" t="s">
        <v>167</v>
      </c>
      <c r="Q877" s="1" t="s">
        <v>168</v>
      </c>
      <c r="X877" s="1">
        <f>2</f>
        <v>2</v>
      </c>
      <c r="AC877" s="1" t="s">
        <v>136</v>
      </c>
      <c r="AH877" s="1" t="s">
        <v>122</v>
      </c>
      <c r="AK877" s="1" t="s">
        <v>97</v>
      </c>
      <c r="AL877" s="1">
        <f>2</f>
        <v>2</v>
      </c>
      <c r="AR877" s="1" t="s">
        <v>98</v>
      </c>
      <c r="AS877" s="1" t="s">
        <v>136</v>
      </c>
      <c r="AT877" s="1" t="s">
        <v>94</v>
      </c>
      <c r="AU877" s="1" t="s">
        <v>76</v>
      </c>
      <c r="AW877" s="1">
        <f>8</f>
        <v>8</v>
      </c>
      <c r="AX877" s="1">
        <f>2</f>
        <v>2</v>
      </c>
      <c r="AZ877" s="1" t="s">
        <v>77</v>
      </c>
      <c r="BJ877" s="1" t="s">
        <v>175</v>
      </c>
    </row>
    <row r="878" spans="1:63" x14ac:dyDescent="0.15">
      <c r="A878" s="1" t="s">
        <v>63</v>
      </c>
      <c r="B878" s="1" t="s">
        <v>64</v>
      </c>
      <c r="C878" s="1">
        <v>2019009019</v>
      </c>
      <c r="D878" s="1" t="s">
        <v>495</v>
      </c>
      <c r="E878" s="1" t="s">
        <v>85</v>
      </c>
      <c r="F878" s="1">
        <v>63</v>
      </c>
      <c r="G878" s="1" t="s">
        <v>117</v>
      </c>
      <c r="H878" s="6" t="s">
        <v>118</v>
      </c>
      <c r="I878" s="1">
        <v>190531017</v>
      </c>
      <c r="J878">
        <v>20190529</v>
      </c>
      <c r="K878" s="9" t="s">
        <v>73</v>
      </c>
      <c r="L878" s="1">
        <v>3</v>
      </c>
      <c r="M878">
        <v>20190813</v>
      </c>
      <c r="N878" s="1" t="s">
        <v>101</v>
      </c>
      <c r="Q878" s="1" t="s">
        <v>102</v>
      </c>
      <c r="Y878" s="1" t="s">
        <v>77</v>
      </c>
      <c r="Z878" s="1" t="s">
        <v>136</v>
      </c>
      <c r="AD878" s="1" t="s">
        <v>105</v>
      </c>
      <c r="AE878" s="1" t="s">
        <v>106</v>
      </c>
      <c r="AF878" s="1" t="s">
        <v>119</v>
      </c>
      <c r="AH878" s="1" t="s">
        <v>76</v>
      </c>
      <c r="AI878" s="1">
        <f>2</f>
        <v>2</v>
      </c>
      <c r="AJ878" s="1" t="s">
        <v>81</v>
      </c>
      <c r="AL878" s="1" t="s">
        <v>122</v>
      </c>
      <c r="AM878" s="1" t="s">
        <v>122</v>
      </c>
      <c r="AN878" s="1">
        <f>2</f>
        <v>2</v>
      </c>
      <c r="AQ878" s="1" t="s">
        <v>77</v>
      </c>
      <c r="BG878" s="1" t="s">
        <v>91</v>
      </c>
      <c r="BH878" s="1" t="s">
        <v>76</v>
      </c>
      <c r="BI878" s="1" t="s">
        <v>91</v>
      </c>
    </row>
    <row r="879" spans="1:63" x14ac:dyDescent="0.15">
      <c r="A879" s="1" t="s">
        <v>63</v>
      </c>
      <c r="B879" s="1" t="s">
        <v>64</v>
      </c>
      <c r="C879" s="1">
        <v>2019008606</v>
      </c>
      <c r="D879" s="1" t="s">
        <v>473</v>
      </c>
      <c r="E879" s="1" t="s">
        <v>85</v>
      </c>
      <c r="F879" s="1">
        <v>49</v>
      </c>
      <c r="G879" s="1" t="s">
        <v>67</v>
      </c>
      <c r="H879" s="2" t="s">
        <v>68</v>
      </c>
      <c r="I879" s="1">
        <v>190601001</v>
      </c>
      <c r="J879">
        <v>20190601</v>
      </c>
      <c r="K879" s="9" t="s">
        <v>73</v>
      </c>
      <c r="L879" s="1">
        <v>3</v>
      </c>
      <c r="M879">
        <v>20190813</v>
      </c>
      <c r="N879" s="1" t="s">
        <v>101</v>
      </c>
      <c r="Q879" s="1" t="s">
        <v>102</v>
      </c>
      <c r="Y879" s="1" t="s">
        <v>77</v>
      </c>
      <c r="Z879" s="1">
        <f>2</f>
        <v>2</v>
      </c>
      <c r="AD879" s="1" t="s">
        <v>105</v>
      </c>
      <c r="AE879" s="1" t="s">
        <v>106</v>
      </c>
      <c r="AF879" s="1">
        <f>32/2</f>
        <v>16</v>
      </c>
      <c r="AH879" s="1">
        <f>4</f>
        <v>4</v>
      </c>
      <c r="AI879" s="1">
        <f>8</f>
        <v>8</v>
      </c>
      <c r="AJ879" s="1" t="s">
        <v>81</v>
      </c>
      <c r="AL879" s="1" t="s">
        <v>122</v>
      </c>
      <c r="AM879" s="1" t="s">
        <v>122</v>
      </c>
      <c r="AN879" s="1">
        <f>16</f>
        <v>16</v>
      </c>
      <c r="AQ879" s="1" t="s">
        <v>77</v>
      </c>
      <c r="BG879" s="1">
        <f>32</f>
        <v>32</v>
      </c>
      <c r="BH879" s="1" t="s">
        <v>76</v>
      </c>
      <c r="BI879" s="1" t="s">
        <v>91</v>
      </c>
    </row>
    <row r="880" spans="1:63" x14ac:dyDescent="0.15">
      <c r="A880" s="1" t="s">
        <v>63</v>
      </c>
      <c r="B880" s="1" t="s">
        <v>64</v>
      </c>
      <c r="C880" s="1">
        <v>2019007727</v>
      </c>
      <c r="D880" s="1" t="s">
        <v>439</v>
      </c>
      <c r="E880" s="1" t="s">
        <v>85</v>
      </c>
      <c r="F880" s="1">
        <v>54</v>
      </c>
      <c r="G880" s="1" t="s">
        <v>413</v>
      </c>
      <c r="H880" s="6" t="s">
        <v>414</v>
      </c>
      <c r="I880" s="1">
        <v>190601009</v>
      </c>
      <c r="J880">
        <v>20190531</v>
      </c>
      <c r="K880" s="9" t="s">
        <v>73</v>
      </c>
      <c r="L880" s="1">
        <v>3</v>
      </c>
      <c r="M880">
        <v>20190813</v>
      </c>
      <c r="N880" s="1" t="s">
        <v>74</v>
      </c>
      <c r="Q880" s="1" t="s">
        <v>75</v>
      </c>
      <c r="Y880" s="1" t="s">
        <v>94</v>
      </c>
      <c r="Z880" s="1" t="s">
        <v>92</v>
      </c>
      <c r="AC880" s="1" t="s">
        <v>95</v>
      </c>
      <c r="AD880" s="1">
        <f>16/8</f>
        <v>2</v>
      </c>
      <c r="AE880" s="1" t="s">
        <v>96</v>
      </c>
      <c r="AF880" s="1" t="s">
        <v>96</v>
      </c>
      <c r="AG880" s="1">
        <f>16/8</f>
        <v>2</v>
      </c>
      <c r="AH880" s="1" t="s">
        <v>94</v>
      </c>
      <c r="AI880" s="1" t="s">
        <v>94</v>
      </c>
      <c r="AJ880" s="1" t="s">
        <v>95</v>
      </c>
      <c r="AK880" s="1" t="s">
        <v>97</v>
      </c>
      <c r="AL880" s="1">
        <f>4</f>
        <v>4</v>
      </c>
      <c r="AM880" s="1" t="s">
        <v>99</v>
      </c>
      <c r="AN880" s="1" t="s">
        <v>92</v>
      </c>
      <c r="AP880" s="1" t="s">
        <v>81</v>
      </c>
      <c r="AQ880" s="1" t="s">
        <v>77</v>
      </c>
    </row>
    <row r="881" spans="1:61" x14ac:dyDescent="0.15">
      <c r="A881" s="1" t="s">
        <v>63</v>
      </c>
      <c r="B881" s="1" t="s">
        <v>64</v>
      </c>
      <c r="C881" s="1">
        <v>2019009228</v>
      </c>
      <c r="D881" s="1" t="s">
        <v>496</v>
      </c>
      <c r="E881" s="1" t="s">
        <v>85</v>
      </c>
      <c r="F881" s="1">
        <v>1</v>
      </c>
      <c r="G881" s="1" t="s">
        <v>153</v>
      </c>
      <c r="H881" s="2" t="s">
        <v>154</v>
      </c>
      <c r="I881" s="1">
        <v>190601014</v>
      </c>
      <c r="J881">
        <v>20190601</v>
      </c>
      <c r="K881" s="9" t="s">
        <v>73</v>
      </c>
      <c r="L881" s="1">
        <v>3</v>
      </c>
      <c r="M881">
        <v>20190813</v>
      </c>
      <c r="N881" s="1" t="s">
        <v>142</v>
      </c>
      <c r="Q881" s="1" t="s">
        <v>143</v>
      </c>
      <c r="Y881" s="1" t="s">
        <v>76</v>
      </c>
      <c r="AB881" s="1" t="s">
        <v>81</v>
      </c>
      <c r="AJ881" s="1" t="s">
        <v>76</v>
      </c>
      <c r="AK881" s="1">
        <f>2/38</f>
        <v>5.2631578947368418E-2</v>
      </c>
      <c r="AL881" s="1" t="s">
        <v>136</v>
      </c>
      <c r="AO881" s="1" t="s">
        <v>91</v>
      </c>
      <c r="AR881" s="1" t="s">
        <v>122</v>
      </c>
      <c r="AS881" s="1" t="s">
        <v>144</v>
      </c>
      <c r="AT881" s="1" t="s">
        <v>136</v>
      </c>
      <c r="AU881" s="1" t="s">
        <v>77</v>
      </c>
      <c r="AV881" s="1" t="s">
        <v>122</v>
      </c>
      <c r="AW881" s="1" t="s">
        <v>76</v>
      </c>
      <c r="AX881" s="1" t="s">
        <v>99</v>
      </c>
      <c r="AY881" s="1" t="s">
        <v>122</v>
      </c>
      <c r="AZ881" s="1" t="s">
        <v>77</v>
      </c>
      <c r="BA881" s="1" t="s">
        <v>77</v>
      </c>
      <c r="BB881" s="1" t="s">
        <v>76</v>
      </c>
      <c r="BC881" s="1" t="s">
        <v>83</v>
      </c>
    </row>
    <row r="882" spans="1:61" x14ac:dyDescent="0.15">
      <c r="A882" s="1" t="s">
        <v>63</v>
      </c>
      <c r="B882" s="1" t="s">
        <v>64</v>
      </c>
      <c r="C882" s="1">
        <v>2019009044</v>
      </c>
      <c r="D882" s="1" t="s">
        <v>492</v>
      </c>
      <c r="E882" s="1" t="s">
        <v>66</v>
      </c>
      <c r="F882" s="1">
        <v>66</v>
      </c>
      <c r="G882" s="1" t="s">
        <v>86</v>
      </c>
      <c r="H882" s="6" t="s">
        <v>87</v>
      </c>
      <c r="I882" s="1">
        <v>190601020</v>
      </c>
      <c r="J882">
        <v>20190529</v>
      </c>
      <c r="K882" s="9" t="s">
        <v>73</v>
      </c>
      <c r="L882" s="1">
        <v>3</v>
      </c>
      <c r="M882">
        <v>20190813</v>
      </c>
      <c r="N882" s="1" t="s">
        <v>111</v>
      </c>
      <c r="Q882" s="1" t="s">
        <v>112</v>
      </c>
      <c r="W882" s="1" t="s">
        <v>77</v>
      </c>
      <c r="X882" s="1" t="s">
        <v>91</v>
      </c>
      <c r="Y882" s="1" t="s">
        <v>76</v>
      </c>
      <c r="Z882" s="1" t="s">
        <v>77</v>
      </c>
      <c r="AA882" s="1" t="s">
        <v>92</v>
      </c>
      <c r="AB882" s="1" t="s">
        <v>91</v>
      </c>
      <c r="AC882" s="1" t="s">
        <v>76</v>
      </c>
      <c r="AD882" s="1" t="s">
        <v>78</v>
      </c>
      <c r="AE882" s="1" t="s">
        <v>79</v>
      </c>
      <c r="AF882" s="1" t="s">
        <v>80</v>
      </c>
      <c r="AG882" s="1" t="s">
        <v>78</v>
      </c>
      <c r="AH882" s="1" t="s">
        <v>76</v>
      </c>
      <c r="AI882" s="1" t="s">
        <v>76</v>
      </c>
      <c r="AJ882" s="1" t="s">
        <v>81</v>
      </c>
      <c r="AK882" s="1" t="s">
        <v>82</v>
      </c>
      <c r="AL882" s="1" t="s">
        <v>83</v>
      </c>
      <c r="AM882" s="1" t="s">
        <v>114</v>
      </c>
      <c r="AN882" s="1" t="s">
        <v>81</v>
      </c>
      <c r="AO882" s="1" t="s">
        <v>91</v>
      </c>
      <c r="AP882" s="1" t="s">
        <v>81</v>
      </c>
    </row>
    <row r="883" spans="1:61" x14ac:dyDescent="0.15">
      <c r="A883" s="1" t="s">
        <v>63</v>
      </c>
      <c r="B883" s="1" t="s">
        <v>64</v>
      </c>
      <c r="C883" s="1">
        <v>2019008058</v>
      </c>
      <c r="D883" s="1" t="s">
        <v>452</v>
      </c>
      <c r="E883" s="1" t="s">
        <v>85</v>
      </c>
      <c r="F883" s="1">
        <v>51</v>
      </c>
      <c r="G883" s="1" t="s">
        <v>86</v>
      </c>
      <c r="H883" s="6" t="s">
        <v>87</v>
      </c>
      <c r="I883" s="1">
        <v>190601021</v>
      </c>
      <c r="J883">
        <v>20190529</v>
      </c>
      <c r="K883" s="9" t="s">
        <v>73</v>
      </c>
      <c r="L883" s="1">
        <v>3</v>
      </c>
      <c r="M883">
        <v>20190813</v>
      </c>
      <c r="N883" s="1" t="s">
        <v>111</v>
      </c>
      <c r="Q883" s="1" t="s">
        <v>112</v>
      </c>
      <c r="W883" s="1" t="s">
        <v>77</v>
      </c>
      <c r="X883" s="1" t="s">
        <v>91</v>
      </c>
      <c r="Y883" s="1" t="s">
        <v>76</v>
      </c>
      <c r="Z883" s="1" t="s">
        <v>77</v>
      </c>
      <c r="AB883" s="1" t="s">
        <v>91</v>
      </c>
      <c r="AC883" s="1" t="s">
        <v>76</v>
      </c>
      <c r="AD883" s="1" t="s">
        <v>78</v>
      </c>
      <c r="AE883" s="1" t="s">
        <v>79</v>
      </c>
      <c r="AF883" s="1" t="s">
        <v>80</v>
      </c>
      <c r="AG883" s="1" t="s">
        <v>78</v>
      </c>
      <c r="AH883" s="1" t="s">
        <v>76</v>
      </c>
      <c r="AI883" s="1" t="s">
        <v>76</v>
      </c>
      <c r="AJ883" s="1" t="s">
        <v>81</v>
      </c>
      <c r="AK883" s="1" t="s">
        <v>82</v>
      </c>
      <c r="AL883" s="1" t="s">
        <v>83</v>
      </c>
      <c r="AM883" s="1" t="s">
        <v>114</v>
      </c>
      <c r="AN883" s="1" t="s">
        <v>81</v>
      </c>
      <c r="AO883" s="1" t="s">
        <v>91</v>
      </c>
      <c r="AP883" s="1" t="s">
        <v>81</v>
      </c>
    </row>
    <row r="884" spans="1:61" x14ac:dyDescent="0.15">
      <c r="A884" s="1" t="s">
        <v>63</v>
      </c>
      <c r="B884" s="1" t="s">
        <v>64</v>
      </c>
      <c r="C884" s="1">
        <v>2019008058</v>
      </c>
      <c r="D884" s="1" t="s">
        <v>452</v>
      </c>
      <c r="E884" s="1" t="s">
        <v>85</v>
      </c>
      <c r="F884" s="1">
        <v>51</v>
      </c>
      <c r="G884" s="1" t="s">
        <v>86</v>
      </c>
      <c r="H884" s="6" t="s">
        <v>87</v>
      </c>
      <c r="I884" s="1">
        <v>190601021</v>
      </c>
      <c r="J884">
        <v>20190529</v>
      </c>
      <c r="K884" s="9" t="s">
        <v>73</v>
      </c>
      <c r="L884" s="1">
        <v>3</v>
      </c>
      <c r="M884">
        <v>20190813</v>
      </c>
      <c r="N884" s="1" t="s">
        <v>101</v>
      </c>
      <c r="Q884" s="1" t="s">
        <v>102</v>
      </c>
      <c r="Y884" s="1" t="s">
        <v>77</v>
      </c>
      <c r="Z884" s="1">
        <f>2</f>
        <v>2</v>
      </c>
      <c r="AD884" s="1" t="s">
        <v>105</v>
      </c>
      <c r="AE884" s="1" t="s">
        <v>106</v>
      </c>
      <c r="AF884" s="1">
        <f>16/2</f>
        <v>8</v>
      </c>
      <c r="AH884" s="1" t="s">
        <v>76</v>
      </c>
      <c r="AI884" s="1" t="s">
        <v>76</v>
      </c>
      <c r="AJ884" s="1" t="s">
        <v>81</v>
      </c>
      <c r="AL884" s="1" t="s">
        <v>122</v>
      </c>
      <c r="AM884" s="1" t="s">
        <v>122</v>
      </c>
      <c r="AN884" s="1">
        <f>2</f>
        <v>2</v>
      </c>
      <c r="AQ884" s="1" t="s">
        <v>77</v>
      </c>
      <c r="BG884" s="1" t="s">
        <v>91</v>
      </c>
      <c r="BH884" s="1" t="s">
        <v>76</v>
      </c>
      <c r="BI884" s="1" t="s">
        <v>91</v>
      </c>
    </row>
    <row r="885" spans="1:61" x14ac:dyDescent="0.15">
      <c r="A885" s="1" t="s">
        <v>63</v>
      </c>
      <c r="B885" s="1" t="s">
        <v>64</v>
      </c>
      <c r="C885" s="1">
        <v>2019009269</v>
      </c>
      <c r="D885" s="1" t="s">
        <v>497</v>
      </c>
      <c r="E885" s="1" t="s">
        <v>66</v>
      </c>
      <c r="F885" s="1">
        <v>2</v>
      </c>
      <c r="G885" s="1" t="s">
        <v>153</v>
      </c>
      <c r="H885" s="2" t="s">
        <v>154</v>
      </c>
      <c r="I885" s="1">
        <v>190602009</v>
      </c>
      <c r="J885">
        <v>20190602</v>
      </c>
      <c r="K885" s="9" t="s">
        <v>73</v>
      </c>
      <c r="L885" s="1">
        <v>3</v>
      </c>
      <c r="M885">
        <v>20190813</v>
      </c>
      <c r="N885" s="1" t="s">
        <v>156</v>
      </c>
      <c r="Q885" s="1" t="s">
        <v>157</v>
      </c>
      <c r="Y885" s="1" t="s">
        <v>76</v>
      </c>
      <c r="Z885" s="1" t="s">
        <v>77</v>
      </c>
      <c r="AC885" s="1">
        <f>8</f>
        <v>8</v>
      </c>
      <c r="AD885" s="1" t="s">
        <v>78</v>
      </c>
      <c r="AE885" s="1" t="s">
        <v>79</v>
      </c>
      <c r="AF885" s="1" t="s">
        <v>80</v>
      </c>
      <c r="AG885" s="1" t="s">
        <v>78</v>
      </c>
      <c r="AH885" s="1" t="s">
        <v>76</v>
      </c>
      <c r="AI885" s="1" t="s">
        <v>76</v>
      </c>
      <c r="AJ885" s="1" t="s">
        <v>81</v>
      </c>
      <c r="AK885" s="1" t="s">
        <v>82</v>
      </c>
      <c r="AL885" s="1" t="s">
        <v>83</v>
      </c>
      <c r="AM885" s="1">
        <f>0.5</f>
        <v>0.5</v>
      </c>
      <c r="AN885" s="1" t="s">
        <v>81</v>
      </c>
      <c r="AP885" s="1" t="s">
        <v>81</v>
      </c>
      <c r="AQ885" s="1" t="s">
        <v>77</v>
      </c>
    </row>
    <row r="886" spans="1:61" x14ac:dyDescent="0.15">
      <c r="A886" s="1" t="s">
        <v>63</v>
      </c>
      <c r="B886" s="1" t="s">
        <v>64</v>
      </c>
      <c r="C886" s="1">
        <v>2019009296</v>
      </c>
      <c r="D886" s="1" t="s">
        <v>498</v>
      </c>
      <c r="E886" s="1" t="s">
        <v>85</v>
      </c>
      <c r="F886" s="1">
        <v>19</v>
      </c>
      <c r="G886" s="1" t="s">
        <v>499</v>
      </c>
      <c r="H886" s="2" t="s">
        <v>500</v>
      </c>
      <c r="I886" s="1">
        <v>190602015</v>
      </c>
      <c r="J886">
        <v>20190602</v>
      </c>
      <c r="K886" s="9" t="s">
        <v>73</v>
      </c>
      <c r="L886" s="1">
        <v>3</v>
      </c>
      <c r="M886">
        <v>20190813</v>
      </c>
      <c r="N886" s="1" t="s">
        <v>142</v>
      </c>
      <c r="Q886" s="1" t="s">
        <v>143</v>
      </c>
      <c r="Y886" s="1" t="s">
        <v>76</v>
      </c>
      <c r="AB886" s="1" t="s">
        <v>81</v>
      </c>
      <c r="AJ886" s="1" t="s">
        <v>76</v>
      </c>
      <c r="AK886" s="1" t="s">
        <v>97</v>
      </c>
      <c r="AL886" s="1" t="s">
        <v>136</v>
      </c>
      <c r="AO886" s="1" t="s">
        <v>91</v>
      </c>
      <c r="AR886" s="1" t="s">
        <v>122</v>
      </c>
      <c r="AS886" s="1" t="s">
        <v>144</v>
      </c>
      <c r="AT886" s="1" t="s">
        <v>136</v>
      </c>
      <c r="AU886" s="1" t="s">
        <v>77</v>
      </c>
      <c r="AV886" s="1" t="s">
        <v>122</v>
      </c>
      <c r="AW886" s="1" t="s">
        <v>76</v>
      </c>
      <c r="AX886" s="1">
        <f>1</f>
        <v>1</v>
      </c>
      <c r="AY886" s="1" t="s">
        <v>122</v>
      </c>
      <c r="AZ886" s="1" t="s">
        <v>77</v>
      </c>
      <c r="BA886" s="1" t="s">
        <v>77</v>
      </c>
      <c r="BB886" s="1" t="s">
        <v>76</v>
      </c>
      <c r="BC886" s="1" t="s">
        <v>83</v>
      </c>
    </row>
    <row r="887" spans="1:61" x14ac:dyDescent="0.15">
      <c r="A887" s="1" t="s">
        <v>63</v>
      </c>
      <c r="B887" s="1" t="s">
        <v>64</v>
      </c>
      <c r="C887" s="1">
        <v>2019009182</v>
      </c>
      <c r="D887" s="1" t="s">
        <v>501</v>
      </c>
      <c r="E887" s="1" t="s">
        <v>66</v>
      </c>
      <c r="F887" s="1">
        <v>61</v>
      </c>
      <c r="G887" s="1" t="s">
        <v>276</v>
      </c>
      <c r="H887" s="6" t="s">
        <v>277</v>
      </c>
      <c r="I887" s="1">
        <v>190602304</v>
      </c>
      <c r="J887">
        <v>20190602</v>
      </c>
      <c r="K887" s="9" t="s">
        <v>88</v>
      </c>
      <c r="L887" s="1">
        <v>12</v>
      </c>
      <c r="M887">
        <v>20190813</v>
      </c>
      <c r="N887" s="1" t="s">
        <v>111</v>
      </c>
      <c r="Q887" s="1" t="s">
        <v>112</v>
      </c>
      <c r="W887" s="1" t="s">
        <v>98</v>
      </c>
      <c r="X887" s="1" t="s">
        <v>92</v>
      </c>
      <c r="Y887" s="1" t="s">
        <v>76</v>
      </c>
      <c r="Z887" s="1">
        <f>8</f>
        <v>8</v>
      </c>
      <c r="AA887" s="1" t="s">
        <v>92</v>
      </c>
      <c r="AB887" s="1" t="s">
        <v>91</v>
      </c>
      <c r="AC887" s="1" t="s">
        <v>95</v>
      </c>
      <c r="AD887" s="1" t="s">
        <v>78</v>
      </c>
      <c r="AE887" s="1" t="s">
        <v>79</v>
      </c>
      <c r="AF887" s="1">
        <f>16/2</f>
        <v>8</v>
      </c>
      <c r="AG887" s="1">
        <f>16/8</f>
        <v>2</v>
      </c>
      <c r="AH887" s="1" t="s">
        <v>76</v>
      </c>
      <c r="AI887" s="1" t="s">
        <v>76</v>
      </c>
      <c r="AJ887" s="1" t="s">
        <v>81</v>
      </c>
      <c r="AK887" s="1" t="s">
        <v>97</v>
      </c>
      <c r="AL887" s="1">
        <f>1</f>
        <v>1</v>
      </c>
      <c r="AM887" s="1">
        <f>0.5</f>
        <v>0.5</v>
      </c>
      <c r="AN887" s="1" t="s">
        <v>81</v>
      </c>
      <c r="AO887" s="1" t="s">
        <v>92</v>
      </c>
      <c r="AP887" s="1" t="s">
        <v>81</v>
      </c>
    </row>
    <row r="888" spans="1:61" x14ac:dyDescent="0.15">
      <c r="A888" s="1" t="s">
        <v>63</v>
      </c>
      <c r="B888" s="1" t="s">
        <v>64</v>
      </c>
      <c r="C888" s="1">
        <v>2019008606</v>
      </c>
      <c r="D888" s="1" t="s">
        <v>473</v>
      </c>
      <c r="E888" s="1" t="s">
        <v>85</v>
      </c>
      <c r="F888" s="1">
        <v>49</v>
      </c>
      <c r="G888" s="1" t="s">
        <v>67</v>
      </c>
      <c r="H888" s="2" t="s">
        <v>68</v>
      </c>
      <c r="I888" s="1">
        <v>190603003</v>
      </c>
      <c r="J888">
        <v>20190603</v>
      </c>
      <c r="K888" s="9" t="s">
        <v>73</v>
      </c>
      <c r="L888" s="1">
        <v>3</v>
      </c>
      <c r="M888">
        <v>20190813</v>
      </c>
      <c r="N888" s="1" t="s">
        <v>101</v>
      </c>
      <c r="Q888" s="1" t="s">
        <v>102</v>
      </c>
      <c r="Y888" s="1" t="s">
        <v>77</v>
      </c>
      <c r="Z888" s="1">
        <f>2</f>
        <v>2</v>
      </c>
      <c r="AD888" s="1" t="s">
        <v>105</v>
      </c>
      <c r="AE888" s="1" t="s">
        <v>106</v>
      </c>
      <c r="AF888" s="1">
        <f>32/2</f>
        <v>16</v>
      </c>
      <c r="AH888" s="1">
        <f>4</f>
        <v>4</v>
      </c>
      <c r="AI888" s="1">
        <f>8</f>
        <v>8</v>
      </c>
      <c r="AJ888" s="1" t="s">
        <v>81</v>
      </c>
      <c r="AL888" s="1" t="s">
        <v>122</v>
      </c>
      <c r="AM888" s="1" t="s">
        <v>122</v>
      </c>
      <c r="AN888" s="1">
        <f>16</f>
        <v>16</v>
      </c>
      <c r="AQ888" s="1" t="s">
        <v>77</v>
      </c>
      <c r="BG888" s="1">
        <f>32</f>
        <v>32</v>
      </c>
      <c r="BH888" s="1" t="s">
        <v>76</v>
      </c>
      <c r="BI888" s="1" t="s">
        <v>91</v>
      </c>
    </row>
    <row r="889" spans="1:61" x14ac:dyDescent="0.15">
      <c r="A889" s="1" t="s">
        <v>63</v>
      </c>
      <c r="B889" s="1" t="s">
        <v>64</v>
      </c>
      <c r="C889" s="1">
        <v>2019008730</v>
      </c>
      <c r="D889" s="1" t="s">
        <v>493</v>
      </c>
      <c r="E889" s="1" t="s">
        <v>66</v>
      </c>
      <c r="F889" s="1">
        <v>74</v>
      </c>
      <c r="G889" s="1" t="s">
        <v>109</v>
      </c>
      <c r="H889" s="2" t="s">
        <v>110</v>
      </c>
      <c r="I889" s="1">
        <v>190603006</v>
      </c>
      <c r="J889">
        <v>20190528</v>
      </c>
      <c r="K889" s="9" t="s">
        <v>73</v>
      </c>
      <c r="L889" s="1">
        <v>3</v>
      </c>
      <c r="M889">
        <v>20190813</v>
      </c>
      <c r="N889" s="1" t="s">
        <v>156</v>
      </c>
      <c r="Q889" s="1" t="s">
        <v>157</v>
      </c>
      <c r="Y889" s="1" t="s">
        <v>76</v>
      </c>
      <c r="Z889" s="1" t="s">
        <v>77</v>
      </c>
      <c r="AC889" s="1">
        <f>8</f>
        <v>8</v>
      </c>
      <c r="AD889" s="1" t="s">
        <v>78</v>
      </c>
      <c r="AE889" s="1" t="s">
        <v>79</v>
      </c>
      <c r="AF889" s="1" t="s">
        <v>80</v>
      </c>
      <c r="AG889" s="1" t="s">
        <v>78</v>
      </c>
      <c r="AH889" s="1" t="s">
        <v>76</v>
      </c>
      <c r="AI889" s="1" t="s">
        <v>76</v>
      </c>
      <c r="AJ889" s="1" t="s">
        <v>81</v>
      </c>
      <c r="AK889" s="1" t="s">
        <v>82</v>
      </c>
      <c r="AL889" s="1" t="s">
        <v>83</v>
      </c>
      <c r="AM889" s="1" t="s">
        <v>114</v>
      </c>
      <c r="AN889" s="1" t="s">
        <v>81</v>
      </c>
      <c r="AP889" s="1" t="s">
        <v>81</v>
      </c>
      <c r="AQ889" s="1" t="s">
        <v>77</v>
      </c>
    </row>
    <row r="890" spans="1:61" x14ac:dyDescent="0.15">
      <c r="A890" s="1" t="s">
        <v>63</v>
      </c>
      <c r="B890" s="1" t="s">
        <v>64</v>
      </c>
      <c r="C890" s="1">
        <v>2019007180</v>
      </c>
      <c r="D890" s="1" t="s">
        <v>422</v>
      </c>
      <c r="E890" s="1" t="s">
        <v>85</v>
      </c>
      <c r="F890" s="1">
        <v>25</v>
      </c>
      <c r="G890" s="1" t="s">
        <v>229</v>
      </c>
      <c r="H890" s="2" t="s">
        <v>230</v>
      </c>
      <c r="I890" s="1">
        <v>190603013</v>
      </c>
      <c r="J890">
        <v>20190603</v>
      </c>
      <c r="K890" s="9" t="s">
        <v>264</v>
      </c>
      <c r="L890" s="1">
        <v>21</v>
      </c>
      <c r="M890">
        <v>20190813</v>
      </c>
      <c r="N890" s="1" t="s">
        <v>74</v>
      </c>
      <c r="Q890" s="1" t="s">
        <v>75</v>
      </c>
      <c r="Y890" s="1" t="s">
        <v>94</v>
      </c>
      <c r="Z890" s="1" t="s">
        <v>92</v>
      </c>
      <c r="AC890" s="1" t="s">
        <v>95</v>
      </c>
      <c r="AD890" s="1" t="s">
        <v>113</v>
      </c>
      <c r="AE890" s="1" t="s">
        <v>96</v>
      </c>
      <c r="AF890" s="1" t="s">
        <v>96</v>
      </c>
      <c r="AG890" s="1">
        <f>32/1</f>
        <v>32</v>
      </c>
      <c r="AH890" s="1" t="s">
        <v>94</v>
      </c>
      <c r="AI890" s="1" t="s">
        <v>94</v>
      </c>
      <c r="AJ890" s="1" t="s">
        <v>95</v>
      </c>
      <c r="AK890" s="1" t="s">
        <v>97</v>
      </c>
      <c r="AL890" s="1" t="s">
        <v>98</v>
      </c>
      <c r="AM890" s="1" t="s">
        <v>99</v>
      </c>
      <c r="AN890" s="1" t="s">
        <v>92</v>
      </c>
      <c r="AP890" s="1" t="s">
        <v>81</v>
      </c>
      <c r="AQ890" s="1" t="s">
        <v>77</v>
      </c>
    </row>
    <row r="891" spans="1:61" x14ac:dyDescent="0.15">
      <c r="A891" s="1" t="s">
        <v>63</v>
      </c>
      <c r="B891" s="1" t="s">
        <v>64</v>
      </c>
      <c r="C891" s="1">
        <v>2019008520</v>
      </c>
      <c r="D891" s="1" t="s">
        <v>484</v>
      </c>
      <c r="E891" s="1" t="s">
        <v>85</v>
      </c>
      <c r="F891" s="1">
        <v>55</v>
      </c>
      <c r="G891" s="1" t="s">
        <v>67</v>
      </c>
      <c r="H891" s="2" t="s">
        <v>68</v>
      </c>
      <c r="I891" s="1">
        <v>190604001</v>
      </c>
      <c r="J891">
        <v>20190604</v>
      </c>
      <c r="K891" s="9" t="s">
        <v>73</v>
      </c>
      <c r="L891" s="1">
        <v>3</v>
      </c>
      <c r="M891">
        <v>20190813</v>
      </c>
      <c r="N891" s="1" t="s">
        <v>255</v>
      </c>
      <c r="Q891" s="1" t="s">
        <v>256</v>
      </c>
      <c r="AF891" s="1" t="s">
        <v>96</v>
      </c>
      <c r="AH891" s="1" t="s">
        <v>76</v>
      </c>
      <c r="AK891" s="1" t="s">
        <v>257</v>
      </c>
      <c r="AL891" s="1">
        <f>1</f>
        <v>1</v>
      </c>
      <c r="AN891" s="1">
        <f>8</f>
        <v>8</v>
      </c>
      <c r="AO891" s="1" t="s">
        <v>91</v>
      </c>
      <c r="AP891" s="1" t="s">
        <v>81</v>
      </c>
    </row>
    <row r="892" spans="1:61" x14ac:dyDescent="0.15">
      <c r="A892" s="1" t="s">
        <v>63</v>
      </c>
      <c r="B892" s="1" t="s">
        <v>64</v>
      </c>
      <c r="C892" s="1">
        <v>2019008606</v>
      </c>
      <c r="D892" s="1" t="s">
        <v>473</v>
      </c>
      <c r="E892" s="1" t="s">
        <v>85</v>
      </c>
      <c r="F892" s="1">
        <v>49</v>
      </c>
      <c r="G892" s="1" t="s">
        <v>67</v>
      </c>
      <c r="H892" s="2" t="s">
        <v>68</v>
      </c>
      <c r="I892" s="1">
        <v>190604002</v>
      </c>
      <c r="J892">
        <v>20190604</v>
      </c>
      <c r="K892" s="9" t="s">
        <v>73</v>
      </c>
      <c r="L892" s="1">
        <v>3</v>
      </c>
      <c r="M892">
        <v>20190813</v>
      </c>
      <c r="N892" s="1" t="s">
        <v>101</v>
      </c>
      <c r="Q892" s="1" t="s">
        <v>102</v>
      </c>
      <c r="Y892" s="1" t="s">
        <v>77</v>
      </c>
      <c r="Z892" s="1">
        <f>8</f>
        <v>8</v>
      </c>
      <c r="AD892" s="1" t="s">
        <v>105</v>
      </c>
      <c r="AE892" s="1">
        <f>32/4</f>
        <v>8</v>
      </c>
      <c r="AF892" s="1">
        <f>64/2</f>
        <v>32</v>
      </c>
      <c r="AH892" s="1">
        <f>4</f>
        <v>4</v>
      </c>
      <c r="AI892" s="1">
        <f>8</f>
        <v>8</v>
      </c>
      <c r="AJ892" s="1" t="s">
        <v>81</v>
      </c>
      <c r="AL892" s="1">
        <f>0.5</f>
        <v>0.5</v>
      </c>
      <c r="AM892" s="1" t="s">
        <v>122</v>
      </c>
      <c r="AN892" s="1">
        <f>16</f>
        <v>16</v>
      </c>
      <c r="AQ892" s="1" t="s">
        <v>77</v>
      </c>
      <c r="BG892" s="1">
        <f>64</f>
        <v>64</v>
      </c>
      <c r="BH892" s="1" t="s">
        <v>76</v>
      </c>
      <c r="BI892" s="1" t="s">
        <v>91</v>
      </c>
    </row>
    <row r="893" spans="1:61" x14ac:dyDescent="0.15">
      <c r="A893" s="1" t="s">
        <v>63</v>
      </c>
      <c r="B893" s="1" t="s">
        <v>64</v>
      </c>
      <c r="C893" s="1">
        <v>2019008520</v>
      </c>
      <c r="D893" s="1" t="s">
        <v>484</v>
      </c>
      <c r="E893" s="1" t="s">
        <v>85</v>
      </c>
      <c r="F893" s="1">
        <v>55</v>
      </c>
      <c r="G893" s="1" t="s">
        <v>67</v>
      </c>
      <c r="H893" s="2" t="s">
        <v>68</v>
      </c>
      <c r="I893" s="1">
        <v>190605004</v>
      </c>
      <c r="J893">
        <v>20190605</v>
      </c>
      <c r="K893" s="9" t="s">
        <v>73</v>
      </c>
      <c r="L893" s="1">
        <v>3</v>
      </c>
      <c r="M893">
        <v>20190813</v>
      </c>
      <c r="N893" s="1" t="s">
        <v>156</v>
      </c>
      <c r="Q893" s="1" t="s">
        <v>157</v>
      </c>
      <c r="Y893" s="1" t="s">
        <v>76</v>
      </c>
      <c r="Z893" s="1" t="s">
        <v>77</v>
      </c>
      <c r="AC893" s="1">
        <f>8</f>
        <v>8</v>
      </c>
      <c r="AD893" s="1" t="s">
        <v>78</v>
      </c>
      <c r="AE893" s="1" t="s">
        <v>79</v>
      </c>
      <c r="AF893" s="1" t="s">
        <v>80</v>
      </c>
      <c r="AG893" s="1" t="s">
        <v>78</v>
      </c>
      <c r="AH893" s="1" t="s">
        <v>76</v>
      </c>
      <c r="AI893" s="1" t="s">
        <v>76</v>
      </c>
      <c r="AJ893" s="1" t="s">
        <v>81</v>
      </c>
      <c r="AK893" s="1" t="s">
        <v>82</v>
      </c>
      <c r="AL893" s="1" t="s">
        <v>83</v>
      </c>
      <c r="AM893" s="1" t="s">
        <v>114</v>
      </c>
      <c r="AN893" s="1" t="s">
        <v>81</v>
      </c>
      <c r="AP893" s="1" t="s">
        <v>81</v>
      </c>
      <c r="AQ893" s="1" t="s">
        <v>77</v>
      </c>
    </row>
    <row r="894" spans="1:61" x14ac:dyDescent="0.15">
      <c r="A894" s="1" t="s">
        <v>63</v>
      </c>
      <c r="B894" s="1" t="s">
        <v>64</v>
      </c>
      <c r="C894" s="1">
        <v>2019008520</v>
      </c>
      <c r="D894" s="1" t="s">
        <v>484</v>
      </c>
      <c r="E894" s="1" t="s">
        <v>85</v>
      </c>
      <c r="F894" s="1">
        <v>55</v>
      </c>
      <c r="G894" s="1" t="s">
        <v>67</v>
      </c>
      <c r="H894" s="2" t="s">
        <v>68</v>
      </c>
      <c r="I894" s="1">
        <v>190605004</v>
      </c>
      <c r="J894">
        <v>20190605</v>
      </c>
      <c r="K894" s="9" t="s">
        <v>73</v>
      </c>
      <c r="L894" s="1">
        <v>3</v>
      </c>
      <c r="M894">
        <v>20190813</v>
      </c>
      <c r="N894" s="1" t="s">
        <v>255</v>
      </c>
      <c r="Q894" s="1" t="s">
        <v>256</v>
      </c>
      <c r="AF894" s="1" t="s">
        <v>119</v>
      </c>
      <c r="AH894" s="1" t="s">
        <v>76</v>
      </c>
      <c r="AK894" s="1" t="s">
        <v>257</v>
      </c>
      <c r="AL894" s="1">
        <f>0.5</f>
        <v>0.5</v>
      </c>
      <c r="AN894" s="1" t="s">
        <v>76</v>
      </c>
      <c r="AO894" s="1" t="s">
        <v>91</v>
      </c>
      <c r="AP894" s="1" t="s">
        <v>81</v>
      </c>
    </row>
    <row r="895" spans="1:61" x14ac:dyDescent="0.15">
      <c r="A895" s="1" t="s">
        <v>63</v>
      </c>
      <c r="B895" s="1" t="s">
        <v>64</v>
      </c>
      <c r="C895" s="1">
        <v>2019008606</v>
      </c>
      <c r="D895" s="1" t="s">
        <v>473</v>
      </c>
      <c r="E895" s="1" t="s">
        <v>85</v>
      </c>
      <c r="F895" s="1">
        <v>49</v>
      </c>
      <c r="G895" s="1" t="s">
        <v>67</v>
      </c>
      <c r="H895" s="2" t="s">
        <v>68</v>
      </c>
      <c r="I895" s="1">
        <v>190605033</v>
      </c>
      <c r="J895">
        <v>20190605</v>
      </c>
      <c r="K895" s="9" t="s">
        <v>73</v>
      </c>
      <c r="L895" s="1">
        <v>3</v>
      </c>
      <c r="M895">
        <v>20190813</v>
      </c>
      <c r="N895" s="1" t="s">
        <v>101</v>
      </c>
      <c r="Q895" s="1" t="s">
        <v>102</v>
      </c>
      <c r="Y895" s="1" t="s">
        <v>77</v>
      </c>
      <c r="Z895" s="1">
        <f>4</f>
        <v>4</v>
      </c>
      <c r="AD895" s="1" t="s">
        <v>105</v>
      </c>
      <c r="AE895" s="1">
        <f>32/4</f>
        <v>8</v>
      </c>
      <c r="AF895" s="1">
        <f>64/2</f>
        <v>32</v>
      </c>
      <c r="AH895" s="1">
        <f>4</f>
        <v>4</v>
      </c>
      <c r="AI895" s="1">
        <f>8</f>
        <v>8</v>
      </c>
      <c r="AJ895" s="1" t="s">
        <v>81</v>
      </c>
      <c r="AL895" s="1">
        <f>0.5</f>
        <v>0.5</v>
      </c>
      <c r="AM895" s="1" t="s">
        <v>122</v>
      </c>
      <c r="AN895" s="1" t="s">
        <v>92</v>
      </c>
      <c r="AQ895" s="1" t="s">
        <v>77</v>
      </c>
      <c r="BG895" s="1">
        <f>64</f>
        <v>64</v>
      </c>
      <c r="BH895" s="1" t="s">
        <v>76</v>
      </c>
      <c r="BI895" s="1">
        <f>16</f>
        <v>16</v>
      </c>
    </row>
    <row r="896" spans="1:61" x14ac:dyDescent="0.15">
      <c r="A896" s="1" t="s">
        <v>63</v>
      </c>
      <c r="B896" s="1" t="s">
        <v>64</v>
      </c>
      <c r="C896" s="1">
        <v>2019008606</v>
      </c>
      <c r="D896" s="1" t="s">
        <v>473</v>
      </c>
      <c r="E896" s="1" t="s">
        <v>85</v>
      </c>
      <c r="F896" s="1">
        <v>49</v>
      </c>
      <c r="G896" s="1" t="s">
        <v>67</v>
      </c>
      <c r="H896" s="2" t="s">
        <v>68</v>
      </c>
      <c r="I896" s="1">
        <v>190605034</v>
      </c>
      <c r="J896">
        <v>20190605</v>
      </c>
      <c r="K896" s="9" t="s">
        <v>328</v>
      </c>
      <c r="L896" s="1">
        <v>63</v>
      </c>
      <c r="M896">
        <v>20190813</v>
      </c>
      <c r="N896" s="1" t="s">
        <v>101</v>
      </c>
      <c r="Q896" s="1" t="s">
        <v>102</v>
      </c>
      <c r="Y896" s="1" t="s">
        <v>77</v>
      </c>
      <c r="Z896" s="1">
        <f>4</f>
        <v>4</v>
      </c>
      <c r="AD896" s="1" t="s">
        <v>105</v>
      </c>
      <c r="AE896" s="1">
        <f>32/4</f>
        <v>8</v>
      </c>
      <c r="AF896" s="1">
        <f>64/2</f>
        <v>32</v>
      </c>
      <c r="AH896" s="1">
        <f>4</f>
        <v>4</v>
      </c>
      <c r="AI896" s="1">
        <f>8</f>
        <v>8</v>
      </c>
      <c r="AJ896" s="1" t="s">
        <v>81</v>
      </c>
      <c r="AL896" s="1">
        <f>0.5</f>
        <v>0.5</v>
      </c>
      <c r="AM896" s="1" t="s">
        <v>122</v>
      </c>
      <c r="AN896" s="1" t="s">
        <v>92</v>
      </c>
      <c r="AQ896" s="1" t="s">
        <v>77</v>
      </c>
      <c r="BG896" s="1">
        <f>64</f>
        <v>64</v>
      </c>
      <c r="BH896" s="1" t="s">
        <v>76</v>
      </c>
      <c r="BI896" s="1">
        <f>16</f>
        <v>16</v>
      </c>
    </row>
    <row r="897" spans="1:63" x14ac:dyDescent="0.15">
      <c r="A897" s="1" t="s">
        <v>63</v>
      </c>
      <c r="B897" s="1" t="s">
        <v>64</v>
      </c>
      <c r="C897" s="1">
        <v>2019007647</v>
      </c>
      <c r="D897" s="1" t="s">
        <v>502</v>
      </c>
      <c r="E897" s="1" t="s">
        <v>85</v>
      </c>
      <c r="F897" s="1">
        <v>46</v>
      </c>
      <c r="G897" s="1" t="s">
        <v>413</v>
      </c>
      <c r="H897" s="6" t="s">
        <v>414</v>
      </c>
      <c r="I897" s="1">
        <v>190605035</v>
      </c>
      <c r="J897">
        <v>20190605</v>
      </c>
      <c r="K897" s="9" t="s">
        <v>149</v>
      </c>
      <c r="L897" s="1">
        <v>60</v>
      </c>
      <c r="M897">
        <v>20190813</v>
      </c>
      <c r="N897" s="1" t="s">
        <v>111</v>
      </c>
      <c r="Q897" s="1" t="s">
        <v>112</v>
      </c>
      <c r="W897" s="1" t="s">
        <v>98</v>
      </c>
      <c r="X897" s="1" t="s">
        <v>92</v>
      </c>
      <c r="Y897" s="1" t="s">
        <v>94</v>
      </c>
      <c r="Z897" s="1" t="s">
        <v>92</v>
      </c>
      <c r="AA897" s="1" t="s">
        <v>92</v>
      </c>
      <c r="AB897" s="1" t="s">
        <v>92</v>
      </c>
      <c r="AC897" s="1" t="s">
        <v>95</v>
      </c>
      <c r="AD897" s="1">
        <f>16/8</f>
        <v>2</v>
      </c>
      <c r="AE897" s="1">
        <f>64/4</f>
        <v>16</v>
      </c>
      <c r="AF897" s="1" t="s">
        <v>96</v>
      </c>
      <c r="AG897" s="1" t="s">
        <v>113</v>
      </c>
      <c r="AH897" s="1" t="s">
        <v>76</v>
      </c>
      <c r="AI897" s="1" t="s">
        <v>76</v>
      </c>
      <c r="AJ897" s="1" t="s">
        <v>81</v>
      </c>
      <c r="AK897" s="1" t="s">
        <v>97</v>
      </c>
      <c r="AL897" s="1">
        <f>4</f>
        <v>4</v>
      </c>
      <c r="AM897" s="1" t="s">
        <v>99</v>
      </c>
      <c r="AN897" s="1">
        <f>16</f>
        <v>16</v>
      </c>
      <c r="AO897" s="1" t="s">
        <v>91</v>
      </c>
      <c r="AP897" s="1" t="s">
        <v>81</v>
      </c>
    </row>
    <row r="898" spans="1:63" x14ac:dyDescent="0.15">
      <c r="A898" s="1" t="s">
        <v>63</v>
      </c>
      <c r="B898" s="1" t="s">
        <v>64</v>
      </c>
      <c r="C898" s="1">
        <v>2019008520</v>
      </c>
      <c r="D898" s="1" t="s">
        <v>484</v>
      </c>
      <c r="E898" s="1" t="s">
        <v>85</v>
      </c>
      <c r="F898" s="1">
        <v>55</v>
      </c>
      <c r="G898" s="1" t="s">
        <v>67</v>
      </c>
      <c r="H898" s="2" t="s">
        <v>68</v>
      </c>
      <c r="I898" s="1">
        <v>190606001</v>
      </c>
      <c r="J898">
        <v>20190606</v>
      </c>
      <c r="K898" s="9" t="s">
        <v>73</v>
      </c>
      <c r="L898" s="1">
        <v>3</v>
      </c>
      <c r="M898">
        <v>20190813</v>
      </c>
      <c r="N898" s="1" t="s">
        <v>255</v>
      </c>
      <c r="Q898" s="1" t="s">
        <v>256</v>
      </c>
      <c r="AF898" s="1" t="s">
        <v>96</v>
      </c>
      <c r="AH898" s="1">
        <f>2</f>
        <v>2</v>
      </c>
      <c r="AK898" s="1" t="s">
        <v>257</v>
      </c>
      <c r="AL898" s="1">
        <f>0.5</f>
        <v>0.5</v>
      </c>
      <c r="AN898" s="1">
        <f>2</f>
        <v>2</v>
      </c>
      <c r="AO898" s="1" t="s">
        <v>91</v>
      </c>
      <c r="AP898" s="1" t="s">
        <v>81</v>
      </c>
    </row>
    <row r="899" spans="1:63" x14ac:dyDescent="0.15">
      <c r="A899" s="1" t="s">
        <v>63</v>
      </c>
      <c r="B899" s="1" t="s">
        <v>64</v>
      </c>
      <c r="C899" s="1">
        <v>2019009492</v>
      </c>
      <c r="D899" s="1" t="s">
        <v>503</v>
      </c>
      <c r="E899" s="1" t="s">
        <v>85</v>
      </c>
      <c r="F899" s="1">
        <v>42</v>
      </c>
      <c r="G899" s="1" t="s">
        <v>67</v>
      </c>
      <c r="H899" s="2" t="s">
        <v>68</v>
      </c>
      <c r="I899" s="1">
        <v>190606014</v>
      </c>
      <c r="J899">
        <v>20190606</v>
      </c>
      <c r="K899" s="9" t="s">
        <v>149</v>
      </c>
      <c r="L899" s="1">
        <v>60</v>
      </c>
      <c r="M899">
        <v>20190813</v>
      </c>
      <c r="N899" s="1" t="s">
        <v>111</v>
      </c>
      <c r="Q899" s="1" t="s">
        <v>112</v>
      </c>
      <c r="W899" s="1" t="s">
        <v>77</v>
      </c>
      <c r="X899" s="1" t="s">
        <v>91</v>
      </c>
      <c r="Y899" s="1" t="s">
        <v>76</v>
      </c>
      <c r="Z899" s="1" t="s">
        <v>77</v>
      </c>
      <c r="AA899" s="1" t="s">
        <v>92</v>
      </c>
      <c r="AB899" s="1" t="s">
        <v>91</v>
      </c>
      <c r="AC899" s="1" t="s">
        <v>76</v>
      </c>
      <c r="AD899" s="1" t="s">
        <v>78</v>
      </c>
      <c r="AE899" s="1" t="s">
        <v>79</v>
      </c>
      <c r="AF899" s="1" t="s">
        <v>80</v>
      </c>
      <c r="AG899" s="1">
        <f>8/4</f>
        <v>2</v>
      </c>
      <c r="AH899" s="1" t="s">
        <v>76</v>
      </c>
      <c r="AI899" s="1" t="s">
        <v>76</v>
      </c>
      <c r="AJ899" s="1" t="s">
        <v>81</v>
      </c>
      <c r="AK899" s="1" t="s">
        <v>82</v>
      </c>
      <c r="AL899" s="1" t="s">
        <v>83</v>
      </c>
      <c r="AM899" s="1" t="s">
        <v>114</v>
      </c>
      <c r="AN899" s="1" t="s">
        <v>81</v>
      </c>
      <c r="AO899" s="1" t="s">
        <v>91</v>
      </c>
      <c r="AP899" s="1" t="s">
        <v>81</v>
      </c>
    </row>
    <row r="900" spans="1:63" x14ac:dyDescent="0.15">
      <c r="A900" s="1" t="s">
        <v>63</v>
      </c>
      <c r="B900" s="1" t="s">
        <v>64</v>
      </c>
      <c r="C900" s="1">
        <v>2019009141</v>
      </c>
      <c r="D900" s="1" t="s">
        <v>504</v>
      </c>
      <c r="E900" s="1" t="s">
        <v>85</v>
      </c>
      <c r="F900" s="1">
        <v>78</v>
      </c>
      <c r="G900" s="1" t="s">
        <v>109</v>
      </c>
      <c r="H900" s="2" t="s">
        <v>110</v>
      </c>
      <c r="I900" s="1">
        <v>190606015</v>
      </c>
      <c r="J900">
        <v>20190605</v>
      </c>
      <c r="K900" s="9" t="s">
        <v>73</v>
      </c>
      <c r="L900" s="1">
        <v>3</v>
      </c>
      <c r="M900">
        <v>20190813</v>
      </c>
      <c r="N900" s="1" t="s">
        <v>142</v>
      </c>
      <c r="Q900" s="1" t="s">
        <v>143</v>
      </c>
      <c r="Y900" s="1" t="s">
        <v>76</v>
      </c>
      <c r="AB900" s="1" t="s">
        <v>81</v>
      </c>
      <c r="AJ900" s="1" t="s">
        <v>76</v>
      </c>
      <c r="AK900" s="1" t="s">
        <v>82</v>
      </c>
      <c r="AL900" s="1" t="s">
        <v>136</v>
      </c>
      <c r="AO900" s="1" t="s">
        <v>91</v>
      </c>
      <c r="AR900" s="1" t="s">
        <v>98</v>
      </c>
      <c r="AS900" s="1" t="s">
        <v>144</v>
      </c>
      <c r="AT900" s="1" t="s">
        <v>94</v>
      </c>
      <c r="AU900" s="1" t="s">
        <v>77</v>
      </c>
      <c r="AV900" s="1" t="s">
        <v>122</v>
      </c>
      <c r="AW900" s="1" t="s">
        <v>76</v>
      </c>
      <c r="AX900" s="1">
        <f>1</f>
        <v>1</v>
      </c>
      <c r="AY900" s="1" t="s">
        <v>122</v>
      </c>
      <c r="AZ900" s="1" t="s">
        <v>77</v>
      </c>
      <c r="BA900" s="1" t="s">
        <v>98</v>
      </c>
      <c r="BB900" s="1" t="s">
        <v>76</v>
      </c>
      <c r="BC900" s="1" t="s">
        <v>83</v>
      </c>
    </row>
    <row r="901" spans="1:63" x14ac:dyDescent="0.15">
      <c r="A901" s="1" t="s">
        <v>63</v>
      </c>
      <c r="B901" s="1" t="s">
        <v>64</v>
      </c>
      <c r="C901" s="1">
        <v>2019009044</v>
      </c>
      <c r="D901" s="1" t="s">
        <v>492</v>
      </c>
      <c r="E901" s="1" t="s">
        <v>66</v>
      </c>
      <c r="F901" s="1">
        <v>66</v>
      </c>
      <c r="G901" s="1" t="s">
        <v>86</v>
      </c>
      <c r="H901" s="6" t="s">
        <v>87</v>
      </c>
      <c r="I901" s="1">
        <v>190607007</v>
      </c>
      <c r="J901">
        <v>20190606</v>
      </c>
      <c r="K901" s="9" t="s">
        <v>73</v>
      </c>
      <c r="L901" s="1">
        <v>3</v>
      </c>
      <c r="M901">
        <v>20190813</v>
      </c>
      <c r="N901" s="1" t="s">
        <v>111</v>
      </c>
      <c r="Q901" s="1" t="s">
        <v>112</v>
      </c>
      <c r="W901" s="1" t="s">
        <v>77</v>
      </c>
      <c r="X901" s="1" t="s">
        <v>91</v>
      </c>
      <c r="Y901" s="1" t="s">
        <v>76</v>
      </c>
      <c r="Z901" s="1" t="s">
        <v>77</v>
      </c>
      <c r="AA901" s="1" t="s">
        <v>92</v>
      </c>
      <c r="AB901" s="1" t="s">
        <v>91</v>
      </c>
      <c r="AC901" s="1" t="s">
        <v>76</v>
      </c>
      <c r="AD901" s="1" t="s">
        <v>78</v>
      </c>
      <c r="AE901" s="1" t="s">
        <v>79</v>
      </c>
      <c r="AF901" s="1" t="s">
        <v>80</v>
      </c>
      <c r="AG901" s="1" t="s">
        <v>78</v>
      </c>
      <c r="AH901" s="1" t="s">
        <v>76</v>
      </c>
      <c r="AI901" s="1" t="s">
        <v>76</v>
      </c>
      <c r="AJ901" s="1" t="s">
        <v>81</v>
      </c>
      <c r="AK901" s="1" t="s">
        <v>82</v>
      </c>
      <c r="AL901" s="1" t="s">
        <v>83</v>
      </c>
      <c r="AM901" s="1" t="s">
        <v>114</v>
      </c>
      <c r="AN901" s="1" t="s">
        <v>81</v>
      </c>
      <c r="AO901" s="1" t="s">
        <v>91</v>
      </c>
      <c r="AP901" s="1" t="s">
        <v>81</v>
      </c>
    </row>
    <row r="902" spans="1:63" x14ac:dyDescent="0.15">
      <c r="A902" s="1" t="s">
        <v>63</v>
      </c>
      <c r="B902" s="1" t="s">
        <v>64</v>
      </c>
      <c r="C902" s="1">
        <v>2019009016</v>
      </c>
      <c r="D902" s="1" t="s">
        <v>100</v>
      </c>
      <c r="E902" s="1" t="s">
        <v>66</v>
      </c>
      <c r="F902" s="1">
        <v>62</v>
      </c>
      <c r="G902" s="1" t="s">
        <v>117</v>
      </c>
      <c r="H902" s="6" t="s">
        <v>118</v>
      </c>
      <c r="I902" s="1">
        <v>190607013</v>
      </c>
      <c r="J902">
        <v>20190606</v>
      </c>
      <c r="K902" s="9" t="s">
        <v>73</v>
      </c>
      <c r="L902" s="1">
        <v>3</v>
      </c>
      <c r="M902">
        <v>20190813</v>
      </c>
      <c r="N902" s="1" t="s">
        <v>101</v>
      </c>
      <c r="Q902" s="1" t="s">
        <v>102</v>
      </c>
      <c r="Y902" s="1">
        <f>4</f>
        <v>4</v>
      </c>
      <c r="Z902" s="1">
        <f>4</f>
        <v>4</v>
      </c>
      <c r="AD902" s="1">
        <f>32/1</f>
        <v>32</v>
      </c>
      <c r="AE902" s="1">
        <f>64/4</f>
        <v>16</v>
      </c>
      <c r="AF902" s="1" t="s">
        <v>96</v>
      </c>
      <c r="AH902" s="1">
        <f>4</f>
        <v>4</v>
      </c>
      <c r="AI902" s="1">
        <f>8</f>
        <v>8</v>
      </c>
      <c r="AJ902" s="1">
        <f>8</f>
        <v>8</v>
      </c>
      <c r="AL902" s="1">
        <f>4</f>
        <v>4</v>
      </c>
      <c r="AM902" s="1">
        <f>2</f>
        <v>2</v>
      </c>
      <c r="AN902" s="1">
        <f>4</f>
        <v>4</v>
      </c>
      <c r="AQ902" s="1" t="s">
        <v>77</v>
      </c>
      <c r="BG902" s="1">
        <f>64</f>
        <v>64</v>
      </c>
      <c r="BH902" s="1">
        <f>4</f>
        <v>4</v>
      </c>
      <c r="BI902" s="1" t="s">
        <v>91</v>
      </c>
    </row>
    <row r="903" spans="1:63" x14ac:dyDescent="0.15">
      <c r="A903" s="1" t="s">
        <v>63</v>
      </c>
      <c r="B903" s="1" t="s">
        <v>64</v>
      </c>
      <c r="C903" s="1">
        <v>2019009016</v>
      </c>
      <c r="D903" s="1" t="s">
        <v>100</v>
      </c>
      <c r="E903" s="1" t="s">
        <v>66</v>
      </c>
      <c r="F903" s="1">
        <v>62</v>
      </c>
      <c r="G903" s="1" t="s">
        <v>117</v>
      </c>
      <c r="H903" s="6" t="s">
        <v>118</v>
      </c>
      <c r="I903" s="1">
        <v>190608001</v>
      </c>
      <c r="J903">
        <v>20190606</v>
      </c>
      <c r="K903" s="9" t="s">
        <v>73</v>
      </c>
      <c r="L903" s="1">
        <v>3</v>
      </c>
      <c r="M903">
        <v>20190813</v>
      </c>
      <c r="N903" s="1" t="s">
        <v>101</v>
      </c>
      <c r="Q903" s="1" t="s">
        <v>102</v>
      </c>
      <c r="Y903" s="1">
        <f>4</f>
        <v>4</v>
      </c>
      <c r="Z903" s="1">
        <f>4</f>
        <v>4</v>
      </c>
      <c r="AD903" s="1">
        <f>32/1</f>
        <v>32</v>
      </c>
      <c r="AE903" s="1">
        <f>64/4</f>
        <v>16</v>
      </c>
      <c r="AF903" s="1" t="s">
        <v>96</v>
      </c>
      <c r="AH903" s="1">
        <f>4</f>
        <v>4</v>
      </c>
      <c r="AI903" s="1">
        <f>8</f>
        <v>8</v>
      </c>
      <c r="AJ903" s="1">
        <f>8</f>
        <v>8</v>
      </c>
      <c r="AL903" s="1">
        <f>4</f>
        <v>4</v>
      </c>
      <c r="AM903" s="1">
        <f>1</f>
        <v>1</v>
      </c>
      <c r="AN903" s="1">
        <f>4</f>
        <v>4</v>
      </c>
      <c r="AQ903" s="1" t="s">
        <v>77</v>
      </c>
      <c r="BG903" s="1">
        <f>64</f>
        <v>64</v>
      </c>
      <c r="BH903" s="1">
        <f>4</f>
        <v>4</v>
      </c>
      <c r="BI903" s="1" t="s">
        <v>91</v>
      </c>
    </row>
    <row r="904" spans="1:63" x14ac:dyDescent="0.15">
      <c r="A904" s="1" t="s">
        <v>63</v>
      </c>
      <c r="B904" s="1" t="s">
        <v>64</v>
      </c>
      <c r="C904" s="1">
        <v>2019008730</v>
      </c>
      <c r="D904" s="1" t="s">
        <v>493</v>
      </c>
      <c r="E904" s="1" t="s">
        <v>66</v>
      </c>
      <c r="F904" s="1">
        <v>74</v>
      </c>
      <c r="G904" s="1" t="s">
        <v>67</v>
      </c>
      <c r="H904" s="2" t="s">
        <v>68</v>
      </c>
      <c r="I904" s="1">
        <v>190608002</v>
      </c>
      <c r="J904">
        <v>20190608</v>
      </c>
      <c r="K904" s="9" t="s">
        <v>73</v>
      </c>
      <c r="L904" s="1">
        <v>3</v>
      </c>
      <c r="M904">
        <v>20190813</v>
      </c>
      <c r="N904" s="1" t="s">
        <v>111</v>
      </c>
      <c r="Q904" s="1" t="s">
        <v>112</v>
      </c>
      <c r="W904" s="1" t="s">
        <v>98</v>
      </c>
      <c r="X904" s="1" t="s">
        <v>92</v>
      </c>
      <c r="Y904" s="1" t="s">
        <v>76</v>
      </c>
      <c r="Z904" s="1">
        <f>8</f>
        <v>8</v>
      </c>
      <c r="AA904" s="1" t="s">
        <v>92</v>
      </c>
      <c r="AB904" s="1" t="s">
        <v>91</v>
      </c>
      <c r="AC904" s="1" t="s">
        <v>95</v>
      </c>
      <c r="AD904" s="1">
        <f>16/8</f>
        <v>2</v>
      </c>
      <c r="AE904" s="1" t="s">
        <v>79</v>
      </c>
      <c r="AF904" s="1">
        <f>16/2</f>
        <v>8</v>
      </c>
      <c r="AG904" s="1">
        <f>16/8</f>
        <v>2</v>
      </c>
      <c r="AH904" s="1" t="s">
        <v>76</v>
      </c>
      <c r="AI904" s="1" t="s">
        <v>76</v>
      </c>
      <c r="AJ904" s="1" t="s">
        <v>81</v>
      </c>
      <c r="AK904" s="1" t="s">
        <v>97</v>
      </c>
      <c r="AL904" s="1">
        <f>1</f>
        <v>1</v>
      </c>
      <c r="AM904" s="1">
        <f>0.5</f>
        <v>0.5</v>
      </c>
      <c r="AN904" s="1" t="s">
        <v>81</v>
      </c>
      <c r="AO904" s="1" t="s">
        <v>91</v>
      </c>
      <c r="AP904" s="1" t="s">
        <v>81</v>
      </c>
    </row>
    <row r="905" spans="1:63" x14ac:dyDescent="0.15">
      <c r="A905" s="1" t="s">
        <v>63</v>
      </c>
      <c r="B905" s="1" t="s">
        <v>64</v>
      </c>
      <c r="C905" s="1">
        <v>2019009044</v>
      </c>
      <c r="D905" s="1" t="s">
        <v>492</v>
      </c>
      <c r="E905" s="1" t="s">
        <v>66</v>
      </c>
      <c r="F905" s="1">
        <v>66</v>
      </c>
      <c r="G905" s="1" t="s">
        <v>86</v>
      </c>
      <c r="H905" s="6" t="s">
        <v>87</v>
      </c>
      <c r="I905" s="1">
        <v>190608003</v>
      </c>
      <c r="J905">
        <v>20190606</v>
      </c>
      <c r="K905" s="9" t="s">
        <v>73</v>
      </c>
      <c r="L905" s="1">
        <v>3</v>
      </c>
      <c r="M905">
        <v>20190813</v>
      </c>
      <c r="N905" s="1" t="s">
        <v>111</v>
      </c>
      <c r="Q905" s="1" t="s">
        <v>112</v>
      </c>
      <c r="W905" s="1" t="s">
        <v>77</v>
      </c>
      <c r="X905" s="1" t="s">
        <v>91</v>
      </c>
      <c r="Y905" s="1" t="s">
        <v>76</v>
      </c>
      <c r="Z905" s="1" t="s">
        <v>77</v>
      </c>
      <c r="AA905" s="1" t="s">
        <v>92</v>
      </c>
      <c r="AB905" s="1" t="s">
        <v>91</v>
      </c>
      <c r="AC905" s="1" t="s">
        <v>76</v>
      </c>
      <c r="AD905" s="1" t="s">
        <v>78</v>
      </c>
      <c r="AE905" s="1" t="s">
        <v>79</v>
      </c>
      <c r="AF905" s="1" t="s">
        <v>80</v>
      </c>
      <c r="AG905" s="1" t="s">
        <v>78</v>
      </c>
      <c r="AH905" s="1" t="s">
        <v>76</v>
      </c>
      <c r="AI905" s="1" t="s">
        <v>76</v>
      </c>
      <c r="AJ905" s="1" t="s">
        <v>81</v>
      </c>
      <c r="AK905" s="1" t="s">
        <v>82</v>
      </c>
      <c r="AL905" s="1" t="s">
        <v>83</v>
      </c>
      <c r="AM905" s="1" t="s">
        <v>114</v>
      </c>
      <c r="AN905" s="1" t="s">
        <v>81</v>
      </c>
      <c r="AO905" s="1" t="s">
        <v>91</v>
      </c>
      <c r="AP905" s="1" t="s">
        <v>81</v>
      </c>
    </row>
    <row r="906" spans="1:63" x14ac:dyDescent="0.15">
      <c r="A906" s="1" t="s">
        <v>63</v>
      </c>
      <c r="B906" s="1" t="s">
        <v>64</v>
      </c>
      <c r="C906" s="1">
        <v>2019008541</v>
      </c>
      <c r="D906" s="1" t="s">
        <v>431</v>
      </c>
      <c r="E906" s="1" t="s">
        <v>66</v>
      </c>
      <c r="F906" s="1">
        <v>49</v>
      </c>
      <c r="G906" s="1" t="s">
        <v>67</v>
      </c>
      <c r="H906" s="2" t="s">
        <v>68</v>
      </c>
      <c r="I906" s="1">
        <v>190609002</v>
      </c>
      <c r="J906">
        <v>20190609</v>
      </c>
      <c r="K906" s="9" t="s">
        <v>69</v>
      </c>
      <c r="L906" s="1">
        <v>11</v>
      </c>
      <c r="M906">
        <v>20190813</v>
      </c>
      <c r="N906" s="1" t="s">
        <v>70</v>
      </c>
      <c r="Q906" s="1" t="s">
        <v>71</v>
      </c>
      <c r="BK906" s="1" t="s">
        <v>76</v>
      </c>
    </row>
    <row r="907" spans="1:63" x14ac:dyDescent="0.15">
      <c r="A907" s="1" t="s">
        <v>63</v>
      </c>
      <c r="B907" s="1" t="s">
        <v>64</v>
      </c>
      <c r="C907" s="1">
        <v>2019009577</v>
      </c>
      <c r="D907" s="1" t="s">
        <v>505</v>
      </c>
      <c r="E907" s="1" t="s">
        <v>66</v>
      </c>
      <c r="F907" s="1">
        <v>90</v>
      </c>
      <c r="G907" s="1" t="s">
        <v>86</v>
      </c>
      <c r="H907" s="6" t="s">
        <v>87</v>
      </c>
      <c r="I907" s="1">
        <v>190609003</v>
      </c>
      <c r="J907">
        <v>20190606</v>
      </c>
      <c r="K907" s="9" t="s">
        <v>73</v>
      </c>
      <c r="L907" s="1">
        <v>3</v>
      </c>
      <c r="M907">
        <v>20190813</v>
      </c>
      <c r="N907" s="1" t="s">
        <v>201</v>
      </c>
      <c r="Q907" s="1" t="s">
        <v>202</v>
      </c>
      <c r="W907" s="1" t="s">
        <v>77</v>
      </c>
      <c r="X907" s="1" t="s">
        <v>91</v>
      </c>
      <c r="Y907" s="1" t="s">
        <v>76</v>
      </c>
      <c r="Z907" s="1" t="s">
        <v>77</v>
      </c>
      <c r="AB907" s="1" t="s">
        <v>91</v>
      </c>
      <c r="AC907" s="1" t="s">
        <v>76</v>
      </c>
      <c r="AD907" s="1" t="s">
        <v>78</v>
      </c>
      <c r="AE907" s="1" t="s">
        <v>79</v>
      </c>
      <c r="AF907" s="1" t="s">
        <v>80</v>
      </c>
      <c r="AG907" s="1">
        <f>8/4</f>
        <v>2</v>
      </c>
      <c r="AH907" s="1" t="s">
        <v>76</v>
      </c>
      <c r="AI907" s="1" t="s">
        <v>76</v>
      </c>
      <c r="AJ907" s="1" t="s">
        <v>81</v>
      </c>
      <c r="AK907" s="1" t="s">
        <v>82</v>
      </c>
      <c r="AL907" s="1" t="s">
        <v>83</v>
      </c>
      <c r="AM907" s="1" t="s">
        <v>114</v>
      </c>
      <c r="AN907" s="1" t="s">
        <v>81</v>
      </c>
      <c r="AO907" s="1" t="s">
        <v>91</v>
      </c>
      <c r="AP907" s="1" t="s">
        <v>81</v>
      </c>
    </row>
    <row r="908" spans="1:63" x14ac:dyDescent="0.15">
      <c r="A908" s="1" t="s">
        <v>63</v>
      </c>
      <c r="B908" s="1" t="s">
        <v>64</v>
      </c>
      <c r="C908" s="1">
        <v>2019009626</v>
      </c>
      <c r="D908" s="1" t="s">
        <v>506</v>
      </c>
      <c r="E908" s="1" t="s">
        <v>66</v>
      </c>
      <c r="F908" s="1">
        <v>79</v>
      </c>
      <c r="G908" s="1" t="s">
        <v>117</v>
      </c>
      <c r="H908" s="6" t="s">
        <v>118</v>
      </c>
      <c r="I908" s="1">
        <v>190609005</v>
      </c>
      <c r="J908">
        <v>20190608</v>
      </c>
      <c r="K908" s="9" t="s">
        <v>73</v>
      </c>
      <c r="L908" s="1">
        <v>3</v>
      </c>
      <c r="M908">
        <v>20190813</v>
      </c>
      <c r="N908" s="1" t="s">
        <v>101</v>
      </c>
      <c r="Q908" s="1" t="s">
        <v>102</v>
      </c>
      <c r="Y908" s="1">
        <f>8</f>
        <v>8</v>
      </c>
      <c r="Z908" s="1">
        <f>16</f>
        <v>16</v>
      </c>
      <c r="AD908" s="1" t="s">
        <v>105</v>
      </c>
      <c r="AE908" s="1" t="s">
        <v>96</v>
      </c>
      <c r="AF908" s="1" t="s">
        <v>96</v>
      </c>
      <c r="AH908" s="1">
        <f>2</f>
        <v>2</v>
      </c>
      <c r="AI908" s="1">
        <f>8</f>
        <v>8</v>
      </c>
      <c r="AJ908" s="1">
        <f>32</f>
        <v>32</v>
      </c>
      <c r="AL908" s="1" t="s">
        <v>98</v>
      </c>
      <c r="AM908" s="1" t="s">
        <v>99</v>
      </c>
      <c r="AN908" s="1" t="s">
        <v>92</v>
      </c>
      <c r="AQ908" s="1" t="s">
        <v>77</v>
      </c>
      <c r="BG908" s="1" t="s">
        <v>103</v>
      </c>
      <c r="BH908" s="1">
        <f>8</f>
        <v>8</v>
      </c>
      <c r="BI908" s="1" t="s">
        <v>91</v>
      </c>
    </row>
    <row r="909" spans="1:63" x14ac:dyDescent="0.15">
      <c r="A909" s="1" t="s">
        <v>63</v>
      </c>
      <c r="B909" s="1" t="s">
        <v>64</v>
      </c>
      <c r="C909" s="1">
        <v>2019008196</v>
      </c>
      <c r="D909" s="1" t="s">
        <v>507</v>
      </c>
      <c r="E909" s="1" t="s">
        <v>66</v>
      </c>
      <c r="F909" s="1">
        <v>80</v>
      </c>
      <c r="G909" s="1" t="s">
        <v>140</v>
      </c>
      <c r="H909" s="2" t="s">
        <v>141</v>
      </c>
      <c r="I909" s="1">
        <v>190609007</v>
      </c>
      <c r="J909">
        <v>20190608</v>
      </c>
      <c r="K909" s="9" t="s">
        <v>73</v>
      </c>
      <c r="L909" s="1">
        <v>3</v>
      </c>
      <c r="M909">
        <v>20190813</v>
      </c>
      <c r="N909" s="1" t="s">
        <v>74</v>
      </c>
      <c r="Q909" s="1" t="s">
        <v>75</v>
      </c>
      <c r="Y909" s="1" t="s">
        <v>76</v>
      </c>
      <c r="Z909" s="1" t="s">
        <v>77</v>
      </c>
      <c r="AC909" s="1">
        <f>8</f>
        <v>8</v>
      </c>
      <c r="AD909" s="1" t="s">
        <v>78</v>
      </c>
      <c r="AE909" s="1" t="s">
        <v>79</v>
      </c>
      <c r="AF909" s="1" t="s">
        <v>80</v>
      </c>
      <c r="AG909" s="1" t="s">
        <v>78</v>
      </c>
      <c r="AH909" s="1" t="s">
        <v>76</v>
      </c>
      <c r="AI909" s="1" t="s">
        <v>76</v>
      </c>
      <c r="AJ909" s="1" t="s">
        <v>81</v>
      </c>
      <c r="AK909" s="1" t="s">
        <v>82</v>
      </c>
      <c r="AL909" s="1" t="s">
        <v>83</v>
      </c>
      <c r="AM909" s="1">
        <f>0.5</f>
        <v>0.5</v>
      </c>
      <c r="AN909" s="1" t="s">
        <v>81</v>
      </c>
      <c r="AP909" s="1" t="s">
        <v>81</v>
      </c>
      <c r="AQ909" s="1" t="s">
        <v>77</v>
      </c>
    </row>
    <row r="910" spans="1:63" x14ac:dyDescent="0.15">
      <c r="A910" s="1" t="s">
        <v>63</v>
      </c>
      <c r="B910" s="1" t="s">
        <v>64</v>
      </c>
      <c r="C910" s="1">
        <v>2019008606</v>
      </c>
      <c r="D910" s="1" t="s">
        <v>473</v>
      </c>
      <c r="E910" s="1" t="s">
        <v>85</v>
      </c>
      <c r="F910" s="1">
        <v>49</v>
      </c>
      <c r="G910" s="1" t="s">
        <v>67</v>
      </c>
      <c r="H910" s="2" t="s">
        <v>68</v>
      </c>
      <c r="I910" s="1">
        <v>190609008</v>
      </c>
      <c r="J910">
        <v>20190609</v>
      </c>
      <c r="K910" s="9" t="s">
        <v>73</v>
      </c>
      <c r="L910" s="1">
        <v>3</v>
      </c>
      <c r="M910">
        <v>20190813</v>
      </c>
      <c r="N910" s="1" t="s">
        <v>101</v>
      </c>
      <c r="Q910" s="1" t="s">
        <v>102</v>
      </c>
      <c r="Y910" s="1" t="s">
        <v>77</v>
      </c>
      <c r="Z910" s="1">
        <f>16</f>
        <v>16</v>
      </c>
      <c r="AD910" s="1" t="s">
        <v>105</v>
      </c>
      <c r="AE910" s="1">
        <f>64/4</f>
        <v>16</v>
      </c>
      <c r="AF910" s="1">
        <f>64/2</f>
        <v>32</v>
      </c>
      <c r="AH910" s="1">
        <f>4</f>
        <v>4</v>
      </c>
      <c r="AI910" s="1">
        <f>16</f>
        <v>16</v>
      </c>
      <c r="AJ910" s="1" t="s">
        <v>81</v>
      </c>
      <c r="AL910" s="1">
        <f>0.5</f>
        <v>0.5</v>
      </c>
      <c r="AM910" s="1" t="s">
        <v>122</v>
      </c>
      <c r="AN910" s="1" t="s">
        <v>92</v>
      </c>
      <c r="AQ910" s="1" t="s">
        <v>77</v>
      </c>
      <c r="BG910" s="1" t="s">
        <v>103</v>
      </c>
      <c r="BH910" s="1" t="s">
        <v>76</v>
      </c>
      <c r="BI910" s="1">
        <f>16</f>
        <v>16</v>
      </c>
    </row>
    <row r="911" spans="1:63" x14ac:dyDescent="0.15">
      <c r="A911" s="1" t="s">
        <v>63</v>
      </c>
      <c r="B911" s="1" t="s">
        <v>64</v>
      </c>
      <c r="C911" s="1">
        <v>2019008753</v>
      </c>
      <c r="D911" s="1" t="s">
        <v>508</v>
      </c>
      <c r="E911" s="1" t="s">
        <v>66</v>
      </c>
      <c r="F911" s="1">
        <v>70</v>
      </c>
      <c r="G911" s="1" t="s">
        <v>229</v>
      </c>
      <c r="H911" s="2" t="s">
        <v>230</v>
      </c>
      <c r="I911" s="1">
        <v>190609302</v>
      </c>
      <c r="J911">
        <v>20190609</v>
      </c>
      <c r="K911" s="9" t="s">
        <v>88</v>
      </c>
      <c r="L911" s="1">
        <v>12</v>
      </c>
      <c r="M911">
        <v>20190813</v>
      </c>
      <c r="N911" s="1" t="s">
        <v>89</v>
      </c>
      <c r="Q911" s="1" t="s">
        <v>90</v>
      </c>
      <c r="W911" s="1" t="s">
        <v>77</v>
      </c>
      <c r="X911" s="1" t="s">
        <v>91</v>
      </c>
      <c r="Y911" s="1" t="s">
        <v>76</v>
      </c>
      <c r="Z911" s="1" t="s">
        <v>77</v>
      </c>
      <c r="AA911" s="1" t="s">
        <v>91</v>
      </c>
      <c r="AB911" s="1" t="s">
        <v>91</v>
      </c>
      <c r="AC911" s="1" t="s">
        <v>76</v>
      </c>
      <c r="AD911" s="1" t="s">
        <v>78</v>
      </c>
      <c r="AE911" s="1" t="s">
        <v>79</v>
      </c>
      <c r="AF911" s="1" t="s">
        <v>80</v>
      </c>
      <c r="AG911" s="1" t="s">
        <v>78</v>
      </c>
      <c r="AH911" s="1" t="s">
        <v>76</v>
      </c>
      <c r="AI911" s="1" t="s">
        <v>76</v>
      </c>
      <c r="AJ911" s="1" t="s">
        <v>81</v>
      </c>
      <c r="AK911" s="1" t="s">
        <v>82</v>
      </c>
      <c r="AL911" s="1">
        <f>1</f>
        <v>1</v>
      </c>
      <c r="AM911" s="1">
        <f>0.5</f>
        <v>0.5</v>
      </c>
      <c r="AN911" s="1" t="s">
        <v>81</v>
      </c>
      <c r="AO911" s="1" t="s">
        <v>91</v>
      </c>
      <c r="AP911" s="1" t="s">
        <v>81</v>
      </c>
    </row>
    <row r="912" spans="1:63" x14ac:dyDescent="0.15">
      <c r="A912" s="1" t="s">
        <v>63</v>
      </c>
      <c r="B912" s="1" t="s">
        <v>64</v>
      </c>
      <c r="C912" s="1">
        <v>2019006997</v>
      </c>
      <c r="D912" s="1" t="s">
        <v>407</v>
      </c>
      <c r="E912" s="1" t="s">
        <v>85</v>
      </c>
      <c r="F912" s="1">
        <v>56</v>
      </c>
      <c r="G912" s="1" t="s">
        <v>67</v>
      </c>
      <c r="H912" s="2" t="s">
        <v>68</v>
      </c>
      <c r="I912" s="1">
        <v>190610007</v>
      </c>
      <c r="J912">
        <v>20190610</v>
      </c>
      <c r="K912" s="9" t="s">
        <v>73</v>
      </c>
      <c r="L912" s="1">
        <v>3</v>
      </c>
      <c r="M912">
        <v>20190813</v>
      </c>
      <c r="N912" s="1" t="s">
        <v>124</v>
      </c>
      <c r="Q912" s="1" t="s">
        <v>125</v>
      </c>
      <c r="AF912" s="1" t="s">
        <v>80</v>
      </c>
      <c r="AK912" s="1" t="s">
        <v>82</v>
      </c>
      <c r="AL912" s="1">
        <f>1</f>
        <v>1</v>
      </c>
      <c r="AN912" s="1" t="s">
        <v>81</v>
      </c>
      <c r="AO912" s="1" t="s">
        <v>91</v>
      </c>
      <c r="AP912" s="1" t="s">
        <v>81</v>
      </c>
    </row>
    <row r="913" spans="1:61" x14ac:dyDescent="0.15">
      <c r="A913" s="1" t="s">
        <v>63</v>
      </c>
      <c r="B913" s="1" t="s">
        <v>64</v>
      </c>
      <c r="C913" s="1">
        <v>2019006997</v>
      </c>
      <c r="D913" s="1" t="s">
        <v>407</v>
      </c>
      <c r="E913" s="1" t="s">
        <v>85</v>
      </c>
      <c r="F913" s="1">
        <v>56</v>
      </c>
      <c r="G913" s="1" t="s">
        <v>67</v>
      </c>
      <c r="H913" s="2" t="s">
        <v>68</v>
      </c>
      <c r="I913" s="1">
        <v>190610007</v>
      </c>
      <c r="J913">
        <v>20190610</v>
      </c>
      <c r="K913" s="9" t="s">
        <v>73</v>
      </c>
      <c r="L913" s="1">
        <v>3</v>
      </c>
      <c r="M913">
        <v>20190813</v>
      </c>
      <c r="N913" s="1" t="s">
        <v>101</v>
      </c>
      <c r="Q913" s="1" t="s">
        <v>102</v>
      </c>
      <c r="Y913" s="1" t="s">
        <v>77</v>
      </c>
      <c r="Z913" s="1">
        <f>2</f>
        <v>2</v>
      </c>
      <c r="AD913" s="1" t="s">
        <v>105</v>
      </c>
      <c r="AE913" s="1" t="s">
        <v>106</v>
      </c>
      <c r="AF913" s="1">
        <f>16/2</f>
        <v>8</v>
      </c>
      <c r="AH913" s="1" t="s">
        <v>76</v>
      </c>
      <c r="AI913" s="1">
        <f>2</f>
        <v>2</v>
      </c>
      <c r="AJ913" s="1" t="s">
        <v>81</v>
      </c>
      <c r="AL913" s="1">
        <f>0.5</f>
        <v>0.5</v>
      </c>
      <c r="AM913" s="1" t="s">
        <v>122</v>
      </c>
      <c r="AN913" s="1">
        <f>2</f>
        <v>2</v>
      </c>
      <c r="AQ913" s="1" t="s">
        <v>77</v>
      </c>
      <c r="BG913" s="1" t="s">
        <v>91</v>
      </c>
      <c r="BH913" s="1" t="s">
        <v>76</v>
      </c>
      <c r="BI913" s="1" t="s">
        <v>91</v>
      </c>
    </row>
    <row r="914" spans="1:61" x14ac:dyDescent="0.15">
      <c r="A914" s="1" t="s">
        <v>63</v>
      </c>
      <c r="B914" s="1" t="s">
        <v>64</v>
      </c>
      <c r="C914" s="1">
        <v>2019009441</v>
      </c>
      <c r="D914" s="1" t="s">
        <v>509</v>
      </c>
      <c r="E914" s="1" t="s">
        <v>85</v>
      </c>
      <c r="F914" s="1">
        <v>75</v>
      </c>
      <c r="G914" s="1" t="s">
        <v>229</v>
      </c>
      <c r="H914" s="2" t="s">
        <v>230</v>
      </c>
      <c r="I914" s="1">
        <v>190610009</v>
      </c>
      <c r="J914">
        <v>20190610</v>
      </c>
      <c r="K914" s="9" t="s">
        <v>264</v>
      </c>
      <c r="L914" s="1">
        <v>21</v>
      </c>
      <c r="M914">
        <v>20190813</v>
      </c>
      <c r="N914" s="1" t="s">
        <v>333</v>
      </c>
      <c r="Q914" s="1" t="s">
        <v>334</v>
      </c>
      <c r="W914" s="1" t="s">
        <v>98</v>
      </c>
      <c r="Y914" s="1" t="s">
        <v>94</v>
      </c>
      <c r="Z914" s="1" t="s">
        <v>77</v>
      </c>
      <c r="AA914" s="1" t="s">
        <v>92</v>
      </c>
      <c r="AB914" s="1" t="s">
        <v>91</v>
      </c>
      <c r="AC914" s="1" t="s">
        <v>76</v>
      </c>
      <c r="AD914" s="1" t="s">
        <v>78</v>
      </c>
      <c r="AE914" s="1" t="s">
        <v>79</v>
      </c>
      <c r="AF914" s="1" t="s">
        <v>80</v>
      </c>
      <c r="AG914" s="1">
        <f>16/8</f>
        <v>2</v>
      </c>
      <c r="AH914" s="1" t="s">
        <v>76</v>
      </c>
      <c r="AI914" s="1" t="s">
        <v>76</v>
      </c>
      <c r="AJ914" s="1" t="s">
        <v>81</v>
      </c>
      <c r="AK914" s="1" t="s">
        <v>97</v>
      </c>
      <c r="AL914" s="1">
        <f>4</f>
        <v>4</v>
      </c>
      <c r="AM914" s="1" t="s">
        <v>99</v>
      </c>
      <c r="AN914" s="1" t="s">
        <v>81</v>
      </c>
      <c r="AO914" s="1" t="s">
        <v>92</v>
      </c>
      <c r="AP914" s="1" t="s">
        <v>94</v>
      </c>
    </row>
    <row r="915" spans="1:61" x14ac:dyDescent="0.15">
      <c r="A915" s="1" t="s">
        <v>63</v>
      </c>
      <c r="B915" s="1" t="s">
        <v>64</v>
      </c>
      <c r="C915" s="1">
        <v>2019009441</v>
      </c>
      <c r="D915" s="1" t="s">
        <v>509</v>
      </c>
      <c r="E915" s="1" t="s">
        <v>85</v>
      </c>
      <c r="F915" s="1">
        <v>75</v>
      </c>
      <c r="G915" s="1" t="s">
        <v>229</v>
      </c>
      <c r="H915" s="2" t="s">
        <v>230</v>
      </c>
      <c r="I915" s="1">
        <v>190610009</v>
      </c>
      <c r="J915">
        <v>20190610</v>
      </c>
      <c r="K915" s="9" t="s">
        <v>264</v>
      </c>
      <c r="L915" s="1">
        <v>21</v>
      </c>
      <c r="M915">
        <v>20190813</v>
      </c>
      <c r="N915" s="1" t="s">
        <v>510</v>
      </c>
      <c r="Q915" s="1" t="s">
        <v>511</v>
      </c>
      <c r="W915" s="1" t="s">
        <v>98</v>
      </c>
      <c r="X915" s="1" t="s">
        <v>92</v>
      </c>
      <c r="Y915" s="1" t="s">
        <v>76</v>
      </c>
      <c r="Z915" s="1" t="s">
        <v>77</v>
      </c>
      <c r="AA915" s="1" t="s">
        <v>92</v>
      </c>
      <c r="AB915" s="1" t="s">
        <v>91</v>
      </c>
      <c r="AC915" s="1" t="s">
        <v>76</v>
      </c>
      <c r="AD915" s="1" t="s">
        <v>78</v>
      </c>
      <c r="AE915" s="1" t="s">
        <v>79</v>
      </c>
      <c r="AF915" s="1" t="s">
        <v>80</v>
      </c>
      <c r="AG915" s="1" t="s">
        <v>78</v>
      </c>
      <c r="AH915" s="1" t="s">
        <v>76</v>
      </c>
      <c r="AI915" s="1">
        <f>2</f>
        <v>2</v>
      </c>
      <c r="AJ915" s="1" t="s">
        <v>81</v>
      </c>
      <c r="AK915" s="1" t="s">
        <v>82</v>
      </c>
      <c r="AL915" s="1">
        <f>1</f>
        <v>1</v>
      </c>
      <c r="AM915" s="1">
        <f>0.5</f>
        <v>0.5</v>
      </c>
      <c r="AN915" s="1" t="s">
        <v>81</v>
      </c>
      <c r="AO915" s="1" t="s">
        <v>91</v>
      </c>
      <c r="AP915" s="1" t="s">
        <v>81</v>
      </c>
    </row>
    <row r="916" spans="1:61" x14ac:dyDescent="0.15">
      <c r="A916" s="1" t="s">
        <v>63</v>
      </c>
      <c r="B916" s="1" t="s">
        <v>64</v>
      </c>
      <c r="C916" s="1">
        <v>2019009697</v>
      </c>
      <c r="D916" s="1" t="s">
        <v>512</v>
      </c>
      <c r="E916" s="1" t="s">
        <v>85</v>
      </c>
      <c r="F916" s="1">
        <v>52</v>
      </c>
      <c r="G916" s="1" t="s">
        <v>109</v>
      </c>
      <c r="H916" s="2" t="s">
        <v>110</v>
      </c>
      <c r="I916" s="1">
        <v>190610011</v>
      </c>
      <c r="J916">
        <v>20190609</v>
      </c>
      <c r="K916" s="9" t="s">
        <v>73</v>
      </c>
      <c r="L916" s="1">
        <v>3</v>
      </c>
      <c r="M916">
        <v>20190813</v>
      </c>
      <c r="N916" s="1" t="s">
        <v>111</v>
      </c>
      <c r="Q916" s="1" t="s">
        <v>112</v>
      </c>
      <c r="W916" s="1" t="s">
        <v>77</v>
      </c>
      <c r="X916" s="1" t="s">
        <v>91</v>
      </c>
      <c r="Y916" s="1" t="s">
        <v>76</v>
      </c>
      <c r="Z916" s="1" t="s">
        <v>77</v>
      </c>
      <c r="AA916" s="1" t="s">
        <v>92</v>
      </c>
      <c r="AB916" s="1" t="s">
        <v>91</v>
      </c>
      <c r="AC916" s="1" t="s">
        <v>76</v>
      </c>
      <c r="AD916" s="1" t="s">
        <v>78</v>
      </c>
      <c r="AE916" s="1" t="s">
        <v>79</v>
      </c>
      <c r="AF916" s="1">
        <f>16/2</f>
        <v>8</v>
      </c>
      <c r="AG916" s="1">
        <f>8/4</f>
        <v>2</v>
      </c>
      <c r="AH916" s="1" t="s">
        <v>76</v>
      </c>
      <c r="AI916" s="1" t="s">
        <v>76</v>
      </c>
      <c r="AJ916" s="1" t="s">
        <v>81</v>
      </c>
      <c r="AK916" s="1" t="s">
        <v>97</v>
      </c>
      <c r="AL916" s="1">
        <f>1</f>
        <v>1</v>
      </c>
      <c r="AM916" s="1">
        <f>0.5</f>
        <v>0.5</v>
      </c>
      <c r="AN916" s="1" t="s">
        <v>81</v>
      </c>
      <c r="AO916" s="1" t="s">
        <v>92</v>
      </c>
      <c r="AP916" s="1" t="s">
        <v>81</v>
      </c>
    </row>
    <row r="917" spans="1:61" x14ac:dyDescent="0.15">
      <c r="A917" s="1" t="s">
        <v>63</v>
      </c>
      <c r="B917" s="1" t="s">
        <v>64</v>
      </c>
      <c r="C917" s="1">
        <v>2019009000</v>
      </c>
      <c r="D917" s="1" t="s">
        <v>115</v>
      </c>
      <c r="E917" s="1" t="s">
        <v>66</v>
      </c>
      <c r="F917" s="1">
        <v>64</v>
      </c>
      <c r="G917" s="1" t="s">
        <v>67</v>
      </c>
      <c r="H917" s="2" t="s">
        <v>68</v>
      </c>
      <c r="I917" s="1">
        <v>190610021</v>
      </c>
      <c r="J917">
        <v>20190610</v>
      </c>
      <c r="K917" s="9" t="s">
        <v>73</v>
      </c>
      <c r="L917" s="1">
        <v>3</v>
      </c>
      <c r="M917">
        <v>20190813</v>
      </c>
      <c r="N917" s="1" t="s">
        <v>101</v>
      </c>
      <c r="Q917" s="1" t="s">
        <v>102</v>
      </c>
      <c r="Y917" s="1" t="s">
        <v>77</v>
      </c>
      <c r="Z917" s="1" t="s">
        <v>92</v>
      </c>
      <c r="AD917" s="1">
        <f>64/3</f>
        <v>21.333333333333332</v>
      </c>
      <c r="AE917" s="1" t="s">
        <v>96</v>
      </c>
      <c r="AF917" s="1" t="s">
        <v>96</v>
      </c>
      <c r="AH917" s="1">
        <f>4</f>
        <v>4</v>
      </c>
      <c r="AI917" s="1">
        <f>4</f>
        <v>4</v>
      </c>
      <c r="AJ917" s="1" t="s">
        <v>81</v>
      </c>
      <c r="AL917" s="1" t="s">
        <v>98</v>
      </c>
      <c r="AM917" s="1" t="s">
        <v>99</v>
      </c>
      <c r="AN917" s="1" t="s">
        <v>92</v>
      </c>
      <c r="AQ917" s="1" t="s">
        <v>77</v>
      </c>
      <c r="BG917" s="1" t="s">
        <v>103</v>
      </c>
      <c r="BH917" s="1">
        <f>4</f>
        <v>4</v>
      </c>
      <c r="BI917" s="1">
        <f>32</f>
        <v>32</v>
      </c>
    </row>
    <row r="918" spans="1:61" x14ac:dyDescent="0.15">
      <c r="A918" s="1" t="s">
        <v>63</v>
      </c>
      <c r="B918" s="1" t="s">
        <v>64</v>
      </c>
      <c r="C918" s="1">
        <v>2019009000</v>
      </c>
      <c r="D918" s="1" t="s">
        <v>115</v>
      </c>
      <c r="E918" s="1" t="s">
        <v>66</v>
      </c>
      <c r="F918" s="1">
        <v>64</v>
      </c>
      <c r="G918" s="1" t="s">
        <v>67</v>
      </c>
      <c r="H918" s="2" t="s">
        <v>68</v>
      </c>
      <c r="I918" s="1">
        <v>190610021</v>
      </c>
      <c r="J918">
        <v>20190610</v>
      </c>
      <c r="K918" s="9" t="s">
        <v>73</v>
      </c>
      <c r="L918" s="1">
        <v>3</v>
      </c>
      <c r="M918">
        <v>20190813</v>
      </c>
      <c r="N918" s="1" t="s">
        <v>239</v>
      </c>
      <c r="Q918" s="1" t="s">
        <v>240</v>
      </c>
      <c r="W918" s="1" t="s">
        <v>98</v>
      </c>
      <c r="X918" s="1" t="s">
        <v>92</v>
      </c>
      <c r="Y918" s="1" t="s">
        <v>76</v>
      </c>
      <c r="Z918" s="1" t="s">
        <v>77</v>
      </c>
      <c r="AA918" s="1" t="s">
        <v>92</v>
      </c>
      <c r="AB918" s="1" t="s">
        <v>92</v>
      </c>
      <c r="AC918" s="1" t="s">
        <v>76</v>
      </c>
      <c r="AD918" s="1" t="s">
        <v>78</v>
      </c>
      <c r="AE918" s="1" t="s">
        <v>79</v>
      </c>
      <c r="AF918" s="1">
        <f>16/2</f>
        <v>8</v>
      </c>
      <c r="AG918" s="1" t="s">
        <v>113</v>
      </c>
      <c r="AH918" s="1" t="s">
        <v>76</v>
      </c>
      <c r="AI918" s="1" t="s">
        <v>76</v>
      </c>
      <c r="AJ918" s="1" t="s">
        <v>81</v>
      </c>
      <c r="AK918" s="1">
        <f>2/38</f>
        <v>5.2631578947368418E-2</v>
      </c>
      <c r="AL918" s="1">
        <f>2</f>
        <v>2</v>
      </c>
      <c r="AM918" s="1" t="s">
        <v>99</v>
      </c>
      <c r="AN918" s="1" t="s">
        <v>81</v>
      </c>
      <c r="AO918" s="1" t="s">
        <v>92</v>
      </c>
      <c r="AP918" s="1" t="s">
        <v>81</v>
      </c>
    </row>
    <row r="919" spans="1:61" x14ac:dyDescent="0.15">
      <c r="A919" s="1" t="s">
        <v>63</v>
      </c>
      <c r="B919" s="1" t="s">
        <v>64</v>
      </c>
      <c r="C919" s="1">
        <v>2019008520</v>
      </c>
      <c r="D919" s="1" t="s">
        <v>484</v>
      </c>
      <c r="E919" s="1" t="s">
        <v>85</v>
      </c>
      <c r="F919" s="1">
        <v>55</v>
      </c>
      <c r="G919" s="1" t="s">
        <v>67</v>
      </c>
      <c r="H919" s="2" t="s">
        <v>68</v>
      </c>
      <c r="I919" s="1">
        <v>190610022</v>
      </c>
      <c r="J919">
        <v>20190610</v>
      </c>
      <c r="K919" s="9" t="s">
        <v>73</v>
      </c>
      <c r="L919" s="1">
        <v>3</v>
      </c>
      <c r="M919">
        <v>20190813</v>
      </c>
      <c r="N919" s="1" t="s">
        <v>255</v>
      </c>
      <c r="Q919" s="1" t="s">
        <v>256</v>
      </c>
      <c r="AF919" s="1" t="s">
        <v>119</v>
      </c>
      <c r="AH919" s="1" t="s">
        <v>76</v>
      </c>
      <c r="AK919" s="1" t="s">
        <v>257</v>
      </c>
      <c r="AL919" s="1">
        <f>0.5</f>
        <v>0.5</v>
      </c>
      <c r="AN919" s="1" t="s">
        <v>76</v>
      </c>
      <c r="AO919" s="1" t="s">
        <v>91</v>
      </c>
      <c r="AP919" s="1" t="s">
        <v>81</v>
      </c>
    </row>
    <row r="920" spans="1:61" x14ac:dyDescent="0.15">
      <c r="A920" s="1" t="s">
        <v>63</v>
      </c>
      <c r="B920" s="1" t="s">
        <v>64</v>
      </c>
      <c r="C920" s="1">
        <v>2019008520</v>
      </c>
      <c r="D920" s="1" t="s">
        <v>484</v>
      </c>
      <c r="E920" s="1" t="s">
        <v>85</v>
      </c>
      <c r="F920" s="1">
        <v>55</v>
      </c>
      <c r="G920" s="1" t="s">
        <v>67</v>
      </c>
      <c r="H920" s="2" t="s">
        <v>68</v>
      </c>
      <c r="I920" s="1">
        <v>190610022</v>
      </c>
      <c r="J920">
        <v>20190610</v>
      </c>
      <c r="K920" s="9" t="s">
        <v>73</v>
      </c>
      <c r="L920" s="1">
        <v>3</v>
      </c>
      <c r="M920">
        <v>20190813</v>
      </c>
      <c r="N920" s="1" t="s">
        <v>156</v>
      </c>
      <c r="Q920" s="1" t="s">
        <v>157</v>
      </c>
      <c r="Y920" s="1" t="s">
        <v>76</v>
      </c>
      <c r="Z920" s="1" t="s">
        <v>77</v>
      </c>
      <c r="AC920" s="1">
        <f>8</f>
        <v>8</v>
      </c>
      <c r="AD920" s="1" t="s">
        <v>78</v>
      </c>
      <c r="AE920" s="1" t="s">
        <v>79</v>
      </c>
      <c r="AF920" s="1" t="s">
        <v>80</v>
      </c>
      <c r="AG920" s="1" t="s">
        <v>78</v>
      </c>
      <c r="AH920" s="1" t="s">
        <v>76</v>
      </c>
      <c r="AI920" s="1" t="s">
        <v>76</v>
      </c>
      <c r="AJ920" s="1" t="s">
        <v>81</v>
      </c>
      <c r="AK920" s="1" t="s">
        <v>82</v>
      </c>
      <c r="AL920" s="1" t="s">
        <v>83</v>
      </c>
      <c r="AM920" s="1" t="s">
        <v>114</v>
      </c>
      <c r="AN920" s="1" t="s">
        <v>81</v>
      </c>
      <c r="AP920" s="1" t="s">
        <v>81</v>
      </c>
      <c r="AQ920" s="1" t="s">
        <v>77</v>
      </c>
    </row>
    <row r="921" spans="1:61" x14ac:dyDescent="0.15">
      <c r="A921" s="1" t="s">
        <v>63</v>
      </c>
      <c r="B921" s="1" t="s">
        <v>64</v>
      </c>
      <c r="C921" s="1">
        <v>2019008606</v>
      </c>
      <c r="D921" s="1" t="s">
        <v>473</v>
      </c>
      <c r="E921" s="1" t="s">
        <v>85</v>
      </c>
      <c r="F921" s="1">
        <v>49</v>
      </c>
      <c r="G921" s="1" t="s">
        <v>67</v>
      </c>
      <c r="H921" s="2" t="s">
        <v>68</v>
      </c>
      <c r="I921" s="1">
        <v>190611003</v>
      </c>
      <c r="J921">
        <v>20190611</v>
      </c>
      <c r="K921" s="9" t="s">
        <v>73</v>
      </c>
      <c r="L921" s="1">
        <v>3</v>
      </c>
      <c r="M921">
        <v>20190813</v>
      </c>
      <c r="N921" s="1" t="s">
        <v>101</v>
      </c>
      <c r="Q921" s="1" t="s">
        <v>102</v>
      </c>
      <c r="Y921" s="1" t="s">
        <v>77</v>
      </c>
      <c r="Z921" s="1">
        <f>8</f>
        <v>8</v>
      </c>
      <c r="AD921" s="1" t="s">
        <v>105</v>
      </c>
      <c r="AE921" s="1">
        <f>32/4</f>
        <v>8</v>
      </c>
      <c r="AF921" s="1">
        <f>64/2</f>
        <v>32</v>
      </c>
      <c r="AH921" s="1">
        <f>2</f>
        <v>2</v>
      </c>
      <c r="AI921" s="1">
        <f>4</f>
        <v>4</v>
      </c>
      <c r="AJ921" s="1" t="s">
        <v>81</v>
      </c>
      <c r="AL921" s="1">
        <f>0.5</f>
        <v>0.5</v>
      </c>
      <c r="AM921" s="1" t="s">
        <v>122</v>
      </c>
      <c r="AN921" s="1" t="s">
        <v>92</v>
      </c>
      <c r="AQ921" s="1" t="s">
        <v>77</v>
      </c>
      <c r="BG921" s="1">
        <f>64</f>
        <v>64</v>
      </c>
      <c r="BH921" s="1">
        <f>4</f>
        <v>4</v>
      </c>
      <c r="BI921" s="1">
        <f>16</f>
        <v>16</v>
      </c>
    </row>
    <row r="922" spans="1:61" x14ac:dyDescent="0.15">
      <c r="A922" s="1" t="s">
        <v>63</v>
      </c>
      <c r="B922" s="1" t="s">
        <v>64</v>
      </c>
      <c r="C922" s="1">
        <v>2019009716</v>
      </c>
      <c r="D922" s="1" t="s">
        <v>116</v>
      </c>
      <c r="E922" s="1" t="s">
        <v>66</v>
      </c>
      <c r="F922" s="1">
        <v>66</v>
      </c>
      <c r="G922" s="1" t="s">
        <v>117</v>
      </c>
      <c r="H922" s="6" t="s">
        <v>118</v>
      </c>
      <c r="I922" s="1">
        <v>190611004</v>
      </c>
      <c r="J922">
        <v>20190610</v>
      </c>
      <c r="K922" s="9" t="s">
        <v>73</v>
      </c>
      <c r="L922" s="1">
        <v>3</v>
      </c>
      <c r="M922">
        <v>20190813</v>
      </c>
      <c r="N922" s="1" t="s">
        <v>101</v>
      </c>
      <c r="Q922" s="1" t="s">
        <v>102</v>
      </c>
      <c r="Y922" s="1" t="s">
        <v>77</v>
      </c>
      <c r="Z922" s="1">
        <f>2</f>
        <v>2</v>
      </c>
      <c r="AD922" s="1" t="s">
        <v>105</v>
      </c>
      <c r="AE922" s="1">
        <f>32/4</f>
        <v>8</v>
      </c>
      <c r="AF922" s="1">
        <f>16/2</f>
        <v>8</v>
      </c>
      <c r="AH922" s="1" t="s">
        <v>76</v>
      </c>
      <c r="AI922" s="1" t="s">
        <v>76</v>
      </c>
      <c r="AJ922" s="1" t="s">
        <v>81</v>
      </c>
      <c r="AL922" s="1">
        <f>0.5</f>
        <v>0.5</v>
      </c>
      <c r="AM922" s="1">
        <f>0.5</f>
        <v>0.5</v>
      </c>
      <c r="AN922" s="1">
        <f>2</f>
        <v>2</v>
      </c>
      <c r="AQ922" s="1" t="s">
        <v>77</v>
      </c>
      <c r="BG922" s="1" t="s">
        <v>103</v>
      </c>
      <c r="BH922" s="1" t="s">
        <v>76</v>
      </c>
      <c r="BI922" s="1" t="s">
        <v>91</v>
      </c>
    </row>
    <row r="923" spans="1:61" x14ac:dyDescent="0.15">
      <c r="A923" s="1" t="s">
        <v>63</v>
      </c>
      <c r="B923" s="1" t="s">
        <v>64</v>
      </c>
      <c r="C923" s="1">
        <v>2019008520</v>
      </c>
      <c r="D923" s="1" t="s">
        <v>484</v>
      </c>
      <c r="E923" s="1" t="s">
        <v>85</v>
      </c>
      <c r="F923" s="1">
        <v>55</v>
      </c>
      <c r="G923" s="1" t="s">
        <v>67</v>
      </c>
      <c r="H923" s="2" t="s">
        <v>68</v>
      </c>
      <c r="I923" s="1">
        <v>190611019</v>
      </c>
      <c r="J923">
        <v>20190611</v>
      </c>
      <c r="K923" s="9" t="s">
        <v>73</v>
      </c>
      <c r="L923" s="1">
        <v>3</v>
      </c>
      <c r="M923">
        <v>20190813</v>
      </c>
      <c r="N923" s="1" t="s">
        <v>156</v>
      </c>
      <c r="Q923" s="1" t="s">
        <v>157</v>
      </c>
      <c r="Y923" s="1" t="s">
        <v>76</v>
      </c>
      <c r="Z923" s="1" t="s">
        <v>77</v>
      </c>
      <c r="AC923" s="1">
        <f>8</f>
        <v>8</v>
      </c>
      <c r="AD923" s="1" t="s">
        <v>78</v>
      </c>
      <c r="AE923" s="1" t="s">
        <v>79</v>
      </c>
      <c r="AF923" s="1" t="s">
        <v>80</v>
      </c>
      <c r="AG923" s="1" t="s">
        <v>78</v>
      </c>
      <c r="AH923" s="1" t="s">
        <v>76</v>
      </c>
      <c r="AI923" s="1" t="s">
        <v>76</v>
      </c>
      <c r="AJ923" s="1" t="s">
        <v>81</v>
      </c>
      <c r="AK923" s="1" t="s">
        <v>82</v>
      </c>
      <c r="AL923" s="1" t="s">
        <v>83</v>
      </c>
      <c r="AM923" s="1" t="s">
        <v>114</v>
      </c>
      <c r="AN923" s="1" t="s">
        <v>81</v>
      </c>
      <c r="AP923" s="1" t="s">
        <v>81</v>
      </c>
      <c r="AQ923" s="1" t="s">
        <v>77</v>
      </c>
    </row>
    <row r="924" spans="1:61" x14ac:dyDescent="0.15">
      <c r="A924" s="1" t="s">
        <v>63</v>
      </c>
      <c r="B924" s="1" t="s">
        <v>64</v>
      </c>
      <c r="C924" s="1">
        <v>2019008520</v>
      </c>
      <c r="D924" s="1" t="s">
        <v>484</v>
      </c>
      <c r="E924" s="1" t="s">
        <v>85</v>
      </c>
      <c r="F924" s="1">
        <v>55</v>
      </c>
      <c r="G924" s="1" t="s">
        <v>67</v>
      </c>
      <c r="H924" s="2" t="s">
        <v>68</v>
      </c>
      <c r="I924" s="1">
        <v>190611019</v>
      </c>
      <c r="J924">
        <v>20190611</v>
      </c>
      <c r="K924" s="9" t="s">
        <v>73</v>
      </c>
      <c r="L924" s="1">
        <v>3</v>
      </c>
      <c r="M924">
        <v>20190813</v>
      </c>
      <c r="N924" s="1" t="s">
        <v>255</v>
      </c>
      <c r="Q924" s="1" t="s">
        <v>256</v>
      </c>
      <c r="AF924" s="1" t="s">
        <v>119</v>
      </c>
      <c r="AH924" s="1" t="s">
        <v>76</v>
      </c>
      <c r="AK924" s="1" t="s">
        <v>257</v>
      </c>
      <c r="AL924" s="1">
        <f>0.5</f>
        <v>0.5</v>
      </c>
      <c r="AN924" s="1" t="s">
        <v>76</v>
      </c>
      <c r="AO924" s="1" t="s">
        <v>91</v>
      </c>
      <c r="AP924" s="1" t="s">
        <v>81</v>
      </c>
    </row>
    <row r="925" spans="1:61" x14ac:dyDescent="0.15">
      <c r="A925" s="1" t="s">
        <v>63</v>
      </c>
      <c r="B925" s="1" t="s">
        <v>64</v>
      </c>
      <c r="C925" s="1">
        <v>2019009884</v>
      </c>
      <c r="D925" s="1" t="s">
        <v>513</v>
      </c>
      <c r="E925" s="1" t="s">
        <v>66</v>
      </c>
      <c r="F925" s="1">
        <v>58</v>
      </c>
      <c r="G925" s="1" t="s">
        <v>67</v>
      </c>
      <c r="H925" s="2" t="s">
        <v>68</v>
      </c>
      <c r="I925" s="1">
        <v>190612002</v>
      </c>
      <c r="J925">
        <v>20190612</v>
      </c>
      <c r="K925" s="9" t="s">
        <v>73</v>
      </c>
      <c r="L925" s="1">
        <v>3</v>
      </c>
      <c r="M925">
        <v>20190813</v>
      </c>
      <c r="N925" s="1" t="s">
        <v>111</v>
      </c>
      <c r="Q925" s="1" t="s">
        <v>112</v>
      </c>
      <c r="W925" s="1" t="s">
        <v>77</v>
      </c>
      <c r="X925" s="1" t="s">
        <v>91</v>
      </c>
      <c r="Y925" s="1" t="s">
        <v>76</v>
      </c>
      <c r="Z925" s="1" t="s">
        <v>77</v>
      </c>
      <c r="AA925" s="1" t="s">
        <v>92</v>
      </c>
      <c r="AB925" s="1" t="s">
        <v>91</v>
      </c>
      <c r="AC925" s="1" t="s">
        <v>76</v>
      </c>
      <c r="AD925" s="1" t="s">
        <v>78</v>
      </c>
      <c r="AE925" s="1" t="s">
        <v>79</v>
      </c>
      <c r="AF925" s="1" t="s">
        <v>80</v>
      </c>
      <c r="AG925" s="1" t="s">
        <v>78</v>
      </c>
      <c r="AH925" s="1" t="s">
        <v>76</v>
      </c>
      <c r="AI925" s="1" t="s">
        <v>76</v>
      </c>
      <c r="AJ925" s="1" t="s">
        <v>81</v>
      </c>
      <c r="AK925" s="1" t="s">
        <v>82</v>
      </c>
      <c r="AL925" s="1" t="s">
        <v>83</v>
      </c>
      <c r="AM925" s="1" t="s">
        <v>114</v>
      </c>
      <c r="AN925" s="1" t="s">
        <v>81</v>
      </c>
      <c r="AO925" s="1" t="s">
        <v>91</v>
      </c>
      <c r="AP925" s="1" t="s">
        <v>81</v>
      </c>
    </row>
    <row r="926" spans="1:61" x14ac:dyDescent="0.15">
      <c r="A926" s="1" t="s">
        <v>63</v>
      </c>
      <c r="B926" s="1" t="s">
        <v>64</v>
      </c>
      <c r="C926" s="1">
        <v>2019009884</v>
      </c>
      <c r="D926" s="1" t="s">
        <v>513</v>
      </c>
      <c r="E926" s="1" t="s">
        <v>66</v>
      </c>
      <c r="F926" s="1">
        <v>58</v>
      </c>
      <c r="G926" s="1" t="s">
        <v>67</v>
      </c>
      <c r="H926" s="2" t="s">
        <v>68</v>
      </c>
      <c r="I926" s="1">
        <v>190612002</v>
      </c>
      <c r="J926">
        <v>20190612</v>
      </c>
      <c r="K926" s="9" t="s">
        <v>73</v>
      </c>
      <c r="L926" s="1">
        <v>3</v>
      </c>
      <c r="M926">
        <v>20190813</v>
      </c>
      <c r="N926" s="1" t="s">
        <v>514</v>
      </c>
      <c r="Q926" s="1" t="s">
        <v>515</v>
      </c>
      <c r="W926" s="1" t="s">
        <v>98</v>
      </c>
      <c r="X926" s="1" t="s">
        <v>91</v>
      </c>
      <c r="Y926" s="1" t="s">
        <v>76</v>
      </c>
      <c r="Z926" s="1" t="s">
        <v>77</v>
      </c>
      <c r="AA926" s="1" t="s">
        <v>92</v>
      </c>
      <c r="AB926" s="1" t="s">
        <v>92</v>
      </c>
      <c r="AC926" s="1" t="s">
        <v>76</v>
      </c>
      <c r="AD926" s="1" t="s">
        <v>78</v>
      </c>
      <c r="AE926" s="1" t="s">
        <v>79</v>
      </c>
      <c r="AF926" s="1" t="s">
        <v>80</v>
      </c>
      <c r="AG926" s="1">
        <f>16/8</f>
        <v>2</v>
      </c>
      <c r="AH926" s="1" t="s">
        <v>76</v>
      </c>
      <c r="AI926" s="1" t="s">
        <v>76</v>
      </c>
      <c r="AJ926" s="1" t="s">
        <v>81</v>
      </c>
      <c r="AK926" s="1" t="s">
        <v>82</v>
      </c>
      <c r="AL926" s="1" t="s">
        <v>83</v>
      </c>
      <c r="AM926" s="1" t="s">
        <v>114</v>
      </c>
      <c r="AN926" s="1" t="s">
        <v>81</v>
      </c>
      <c r="AO926" s="1" t="s">
        <v>91</v>
      </c>
      <c r="AP926" s="1" t="s">
        <v>81</v>
      </c>
    </row>
    <row r="927" spans="1:61" x14ac:dyDescent="0.15">
      <c r="A927" s="1" t="s">
        <v>63</v>
      </c>
      <c r="B927" s="1" t="s">
        <v>64</v>
      </c>
      <c r="C927" s="1">
        <v>2019009000</v>
      </c>
      <c r="D927" s="1" t="s">
        <v>115</v>
      </c>
      <c r="E927" s="1" t="s">
        <v>66</v>
      </c>
      <c r="F927" s="1">
        <v>64</v>
      </c>
      <c r="G927" s="1" t="s">
        <v>67</v>
      </c>
      <c r="H927" s="2" t="s">
        <v>68</v>
      </c>
      <c r="I927" s="1">
        <v>190612003</v>
      </c>
      <c r="J927">
        <v>20190612</v>
      </c>
      <c r="K927" s="9" t="s">
        <v>73</v>
      </c>
      <c r="L927" s="1">
        <v>3</v>
      </c>
      <c r="M927">
        <v>20190813</v>
      </c>
      <c r="N927" s="1" t="s">
        <v>101</v>
      </c>
      <c r="Q927" s="1" t="s">
        <v>102</v>
      </c>
      <c r="Y927" s="1" t="s">
        <v>77</v>
      </c>
      <c r="Z927" s="1">
        <f>8</f>
        <v>8</v>
      </c>
      <c r="AD927" s="1">
        <f>32/1</f>
        <v>32</v>
      </c>
      <c r="AE927" s="1" t="s">
        <v>96</v>
      </c>
      <c r="AF927" s="1">
        <f>64/2</f>
        <v>32</v>
      </c>
      <c r="AH927" s="1">
        <f>8</f>
        <v>8</v>
      </c>
      <c r="AI927" s="1">
        <f>16</f>
        <v>16</v>
      </c>
      <c r="AJ927" s="1" t="s">
        <v>81</v>
      </c>
      <c r="AL927" s="1" t="s">
        <v>98</v>
      </c>
      <c r="AM927" s="1" t="s">
        <v>99</v>
      </c>
      <c r="AN927" s="1" t="s">
        <v>92</v>
      </c>
      <c r="AQ927" s="1" t="s">
        <v>77</v>
      </c>
      <c r="BG927" s="1" t="s">
        <v>103</v>
      </c>
      <c r="BH927" s="1" t="s">
        <v>76</v>
      </c>
      <c r="BI927" s="1">
        <f>16</f>
        <v>16</v>
      </c>
    </row>
    <row r="928" spans="1:61" x14ac:dyDescent="0.15">
      <c r="A928" s="1" t="s">
        <v>63</v>
      </c>
      <c r="B928" s="1" t="s">
        <v>64</v>
      </c>
      <c r="C928" s="1">
        <v>2019009000</v>
      </c>
      <c r="D928" s="1" t="s">
        <v>115</v>
      </c>
      <c r="E928" s="1" t="s">
        <v>66</v>
      </c>
      <c r="F928" s="1">
        <v>64</v>
      </c>
      <c r="G928" s="1" t="s">
        <v>67</v>
      </c>
      <c r="H928" s="2" t="s">
        <v>68</v>
      </c>
      <c r="I928" s="1">
        <v>190612003</v>
      </c>
      <c r="J928">
        <v>20190612</v>
      </c>
      <c r="K928" s="9" t="s">
        <v>73</v>
      </c>
      <c r="L928" s="1">
        <v>3</v>
      </c>
      <c r="M928">
        <v>20190813</v>
      </c>
      <c r="N928" s="1" t="s">
        <v>111</v>
      </c>
      <c r="Q928" s="1" t="s">
        <v>112</v>
      </c>
      <c r="W928" s="1" t="s">
        <v>98</v>
      </c>
      <c r="X928" s="1" t="s">
        <v>91</v>
      </c>
      <c r="Y928" s="1" t="s">
        <v>76</v>
      </c>
      <c r="Z928" s="1" t="s">
        <v>77</v>
      </c>
      <c r="AA928" s="1" t="s">
        <v>92</v>
      </c>
      <c r="AB928" s="1" t="s">
        <v>91</v>
      </c>
      <c r="AC928" s="1" t="s">
        <v>76</v>
      </c>
      <c r="AD928" s="1">
        <f>16/8</f>
        <v>2</v>
      </c>
      <c r="AE928" s="1" t="s">
        <v>96</v>
      </c>
      <c r="AF928" s="1" t="s">
        <v>96</v>
      </c>
      <c r="AG928" s="1" t="s">
        <v>113</v>
      </c>
      <c r="AH928" s="1" t="s">
        <v>76</v>
      </c>
      <c r="AI928" s="1" t="s">
        <v>76</v>
      </c>
      <c r="AJ928" s="1" t="s">
        <v>81</v>
      </c>
      <c r="AK928" s="1" t="s">
        <v>97</v>
      </c>
      <c r="AL928" s="1">
        <f>2</f>
        <v>2</v>
      </c>
      <c r="AM928" s="1">
        <f>1</f>
        <v>1</v>
      </c>
      <c r="AN928" s="1" t="s">
        <v>81</v>
      </c>
      <c r="AO928" s="1" t="s">
        <v>92</v>
      </c>
      <c r="AP928" s="1" t="s">
        <v>94</v>
      </c>
    </row>
    <row r="929" spans="1:63" x14ac:dyDescent="0.15">
      <c r="A929" s="1" t="s">
        <v>63</v>
      </c>
      <c r="B929" s="1" t="s">
        <v>64</v>
      </c>
      <c r="C929" s="1">
        <v>2019009874</v>
      </c>
      <c r="D929" s="1" t="s">
        <v>516</v>
      </c>
      <c r="E929" s="1" t="s">
        <v>85</v>
      </c>
      <c r="F929" s="1">
        <v>61</v>
      </c>
      <c r="G929" s="1" t="s">
        <v>127</v>
      </c>
      <c r="H929" s="2" t="s">
        <v>128</v>
      </c>
      <c r="I929" s="1">
        <v>190612007</v>
      </c>
      <c r="J929">
        <v>20190611</v>
      </c>
      <c r="K929" s="9" t="s">
        <v>69</v>
      </c>
      <c r="L929" s="1">
        <v>11</v>
      </c>
      <c r="M929">
        <v>20190813</v>
      </c>
      <c r="N929" s="1" t="s">
        <v>349</v>
      </c>
      <c r="Q929" s="1" t="s">
        <v>350</v>
      </c>
      <c r="AA929" s="1" t="s">
        <v>122</v>
      </c>
      <c r="AC929" s="1" t="s">
        <v>136</v>
      </c>
      <c r="AH929" s="1" t="s">
        <v>122</v>
      </c>
      <c r="AL929" s="1">
        <f>2</f>
        <v>2</v>
      </c>
      <c r="AR929" s="1" t="s">
        <v>98</v>
      </c>
      <c r="AT929" s="1" t="s">
        <v>94</v>
      </c>
      <c r="AU929" s="1" t="s">
        <v>76</v>
      </c>
      <c r="AW929" s="1">
        <f>32</f>
        <v>32</v>
      </c>
      <c r="AX929" s="1">
        <f>0.12</f>
        <v>0.12</v>
      </c>
      <c r="AZ929" s="1" t="s">
        <v>77</v>
      </c>
    </row>
    <row r="930" spans="1:63" x14ac:dyDescent="0.15">
      <c r="A930" s="1" t="s">
        <v>63</v>
      </c>
      <c r="B930" s="1" t="s">
        <v>64</v>
      </c>
      <c r="C930" s="1">
        <v>2019008520</v>
      </c>
      <c r="D930" s="1" t="s">
        <v>484</v>
      </c>
      <c r="E930" s="1" t="s">
        <v>85</v>
      </c>
      <c r="F930" s="1">
        <v>55</v>
      </c>
      <c r="G930" s="1" t="s">
        <v>67</v>
      </c>
      <c r="H930" s="2" t="s">
        <v>68</v>
      </c>
      <c r="I930" s="1">
        <v>190612020</v>
      </c>
      <c r="J930">
        <v>20190612</v>
      </c>
      <c r="K930" s="9" t="s">
        <v>517</v>
      </c>
      <c r="L930" s="1">
        <v>95</v>
      </c>
      <c r="M930">
        <v>20190813</v>
      </c>
      <c r="N930" s="1" t="s">
        <v>255</v>
      </c>
      <c r="Q930" s="1" t="s">
        <v>256</v>
      </c>
      <c r="AF930" s="1" t="s">
        <v>119</v>
      </c>
      <c r="AH930" s="1" t="s">
        <v>76</v>
      </c>
      <c r="AK930" s="1" t="s">
        <v>257</v>
      </c>
      <c r="AL930" s="1">
        <f>0.5</f>
        <v>0.5</v>
      </c>
      <c r="AN930" s="1" t="s">
        <v>76</v>
      </c>
      <c r="AO930" s="1" t="s">
        <v>91</v>
      </c>
      <c r="AP930" s="1" t="s">
        <v>81</v>
      </c>
    </row>
    <row r="931" spans="1:63" x14ac:dyDescent="0.15">
      <c r="A931" s="1" t="s">
        <v>63</v>
      </c>
      <c r="B931" s="1" t="s">
        <v>64</v>
      </c>
      <c r="C931" s="1">
        <v>2019009716</v>
      </c>
      <c r="D931" s="1" t="s">
        <v>116</v>
      </c>
      <c r="E931" s="1" t="s">
        <v>66</v>
      </c>
      <c r="F931" s="1">
        <v>66</v>
      </c>
      <c r="G931" s="1" t="s">
        <v>117</v>
      </c>
      <c r="H931" s="6" t="s">
        <v>118</v>
      </c>
      <c r="I931" s="1">
        <v>190612023</v>
      </c>
      <c r="J931">
        <v>20190612</v>
      </c>
      <c r="K931" s="9" t="s">
        <v>328</v>
      </c>
      <c r="L931" s="1">
        <v>63</v>
      </c>
      <c r="M931">
        <v>20190813</v>
      </c>
      <c r="N931" s="1" t="s">
        <v>101</v>
      </c>
      <c r="Q931" s="1" t="s">
        <v>102</v>
      </c>
      <c r="Y931" s="1" t="s">
        <v>77</v>
      </c>
      <c r="Z931" s="1">
        <f>2</f>
        <v>2</v>
      </c>
      <c r="AD931" s="1" t="s">
        <v>105</v>
      </c>
      <c r="AE931" s="1">
        <f>16/4</f>
        <v>4</v>
      </c>
      <c r="AF931" s="1" t="s">
        <v>119</v>
      </c>
      <c r="AH931" s="1" t="s">
        <v>76</v>
      </c>
      <c r="AI931" s="1" t="s">
        <v>76</v>
      </c>
      <c r="AJ931" s="1" t="s">
        <v>81</v>
      </c>
      <c r="AL931" s="1" t="s">
        <v>122</v>
      </c>
      <c r="AM931" s="1" t="s">
        <v>122</v>
      </c>
      <c r="AN931" s="1">
        <f>8</f>
        <v>8</v>
      </c>
      <c r="AQ931" s="1" t="s">
        <v>77</v>
      </c>
      <c r="BG931" s="1" t="s">
        <v>103</v>
      </c>
      <c r="BH931" s="1" t="s">
        <v>76</v>
      </c>
      <c r="BI931" s="1" t="s">
        <v>91</v>
      </c>
    </row>
    <row r="932" spans="1:63" x14ac:dyDescent="0.15">
      <c r="A932" s="1" t="s">
        <v>63</v>
      </c>
      <c r="B932" s="1" t="s">
        <v>64</v>
      </c>
      <c r="C932" s="1">
        <v>2019009888</v>
      </c>
      <c r="D932" s="1" t="s">
        <v>518</v>
      </c>
      <c r="E932" s="1" t="s">
        <v>85</v>
      </c>
      <c r="F932" s="1">
        <v>44</v>
      </c>
      <c r="G932" s="1" t="s">
        <v>117</v>
      </c>
      <c r="H932" s="6" t="s">
        <v>118</v>
      </c>
      <c r="I932" s="1">
        <v>190613016</v>
      </c>
      <c r="J932">
        <v>20190613</v>
      </c>
      <c r="K932" s="9" t="s">
        <v>73</v>
      </c>
      <c r="L932" s="1">
        <v>3</v>
      </c>
      <c r="M932">
        <v>20190813</v>
      </c>
      <c r="N932" s="1" t="s">
        <v>340</v>
      </c>
      <c r="Q932" s="1" t="s">
        <v>341</v>
      </c>
      <c r="W932" s="1" t="s">
        <v>77</v>
      </c>
      <c r="X932" s="1" t="s">
        <v>91</v>
      </c>
      <c r="Y932" s="1" t="s">
        <v>76</v>
      </c>
      <c r="Z932" s="1" t="s">
        <v>77</v>
      </c>
      <c r="AB932" s="1" t="s">
        <v>91</v>
      </c>
      <c r="AC932" s="1" t="s">
        <v>76</v>
      </c>
      <c r="AD932" s="1" t="s">
        <v>78</v>
      </c>
      <c r="AE932" s="1" t="s">
        <v>79</v>
      </c>
      <c r="AF932" s="1" t="s">
        <v>80</v>
      </c>
      <c r="AG932" s="1" t="s">
        <v>78</v>
      </c>
      <c r="AH932" s="1" t="s">
        <v>76</v>
      </c>
      <c r="AI932" s="1" t="s">
        <v>76</v>
      </c>
      <c r="AJ932" s="1" t="s">
        <v>81</v>
      </c>
      <c r="AK932" s="1" t="s">
        <v>82</v>
      </c>
      <c r="AL932" s="1" t="s">
        <v>83</v>
      </c>
      <c r="AM932" s="1" t="s">
        <v>114</v>
      </c>
      <c r="AN932" s="1" t="s">
        <v>81</v>
      </c>
      <c r="AO932" s="1" t="s">
        <v>91</v>
      </c>
      <c r="AP932" s="1" t="s">
        <v>81</v>
      </c>
    </row>
    <row r="933" spans="1:63" x14ac:dyDescent="0.15">
      <c r="A933" s="1" t="s">
        <v>63</v>
      </c>
      <c r="B933" s="1" t="s">
        <v>64</v>
      </c>
      <c r="C933" s="1">
        <v>2019009988</v>
      </c>
      <c r="D933" s="1" t="s">
        <v>519</v>
      </c>
      <c r="E933" s="1" t="s">
        <v>85</v>
      </c>
      <c r="F933" s="1">
        <v>35</v>
      </c>
      <c r="G933" s="1" t="s">
        <v>146</v>
      </c>
      <c r="H933" s="2" t="s">
        <v>147</v>
      </c>
      <c r="I933" s="1">
        <v>190613021</v>
      </c>
      <c r="J933">
        <v>20190613</v>
      </c>
      <c r="K933" s="9" t="s">
        <v>73</v>
      </c>
      <c r="L933" s="1">
        <v>3</v>
      </c>
      <c r="M933">
        <v>20190813</v>
      </c>
      <c r="N933" s="1" t="s">
        <v>111</v>
      </c>
      <c r="Q933" s="1" t="s">
        <v>112</v>
      </c>
      <c r="W933" s="1" t="s">
        <v>98</v>
      </c>
      <c r="X933" s="1" t="s">
        <v>92</v>
      </c>
      <c r="Y933" s="1" t="s">
        <v>94</v>
      </c>
      <c r="Z933" s="1" t="s">
        <v>92</v>
      </c>
      <c r="AA933" s="1" t="s">
        <v>92</v>
      </c>
      <c r="AB933" s="1" t="s">
        <v>91</v>
      </c>
      <c r="AC933" s="1" t="s">
        <v>95</v>
      </c>
      <c r="AD933" s="1" t="s">
        <v>113</v>
      </c>
      <c r="AE933" s="1">
        <f>64/4</f>
        <v>16</v>
      </c>
      <c r="AF933" s="1" t="s">
        <v>96</v>
      </c>
      <c r="AG933" s="1" t="s">
        <v>113</v>
      </c>
      <c r="AH933" s="1" t="s">
        <v>76</v>
      </c>
      <c r="AI933" s="1" t="s">
        <v>76</v>
      </c>
      <c r="AJ933" s="1" t="s">
        <v>95</v>
      </c>
      <c r="AK933" s="1" t="s">
        <v>97</v>
      </c>
      <c r="AL933" s="1">
        <f>1</f>
        <v>1</v>
      </c>
      <c r="AM933" s="1">
        <f>2</f>
        <v>2</v>
      </c>
      <c r="AN933" s="1" t="s">
        <v>92</v>
      </c>
      <c r="AO933" s="1" t="s">
        <v>92</v>
      </c>
      <c r="AP933" s="1" t="s">
        <v>94</v>
      </c>
    </row>
    <row r="934" spans="1:63" x14ac:dyDescent="0.15">
      <c r="A934" s="1" t="s">
        <v>63</v>
      </c>
      <c r="B934" s="1" t="s">
        <v>64</v>
      </c>
      <c r="C934" s="1">
        <v>2019010025</v>
      </c>
      <c r="D934" s="1" t="s">
        <v>65</v>
      </c>
      <c r="E934" s="1" t="s">
        <v>66</v>
      </c>
      <c r="F934" s="1">
        <v>76</v>
      </c>
      <c r="G934" s="1" t="s">
        <v>67</v>
      </c>
      <c r="H934" s="2" t="s">
        <v>68</v>
      </c>
      <c r="I934" s="1">
        <v>190614006</v>
      </c>
      <c r="J934">
        <v>20190613</v>
      </c>
      <c r="K934" s="9" t="s">
        <v>69</v>
      </c>
      <c r="L934" s="1">
        <v>11</v>
      </c>
      <c r="M934">
        <v>20190813</v>
      </c>
      <c r="N934" s="1" t="s">
        <v>186</v>
      </c>
      <c r="Q934" s="1" t="s">
        <v>187</v>
      </c>
      <c r="BK934" s="1" t="s">
        <v>76</v>
      </c>
    </row>
    <row r="935" spans="1:63" x14ac:dyDescent="0.15">
      <c r="A935" s="1" t="s">
        <v>63</v>
      </c>
      <c r="B935" s="1" t="s">
        <v>64</v>
      </c>
      <c r="C935" s="1">
        <v>2019010025</v>
      </c>
      <c r="D935" s="1" t="s">
        <v>65</v>
      </c>
      <c r="E935" s="1" t="s">
        <v>66</v>
      </c>
      <c r="F935" s="1">
        <v>76</v>
      </c>
      <c r="G935" s="1" t="s">
        <v>67</v>
      </c>
      <c r="H935" s="2" t="s">
        <v>68</v>
      </c>
      <c r="I935" s="1">
        <v>190614006</v>
      </c>
      <c r="J935">
        <v>20190613</v>
      </c>
      <c r="K935" s="9" t="s">
        <v>69</v>
      </c>
      <c r="L935" s="1">
        <v>11</v>
      </c>
      <c r="M935">
        <v>20190813</v>
      </c>
      <c r="N935" s="1" t="s">
        <v>520</v>
      </c>
      <c r="Q935" s="1" t="s">
        <v>521</v>
      </c>
      <c r="W935" s="1" t="s">
        <v>98</v>
      </c>
      <c r="X935" s="1" t="s">
        <v>91</v>
      </c>
      <c r="Y935" s="1" t="s">
        <v>76</v>
      </c>
      <c r="Z935" s="1" t="s">
        <v>77</v>
      </c>
      <c r="AA935" s="1" t="s">
        <v>92</v>
      </c>
      <c r="AB935" s="1" t="s">
        <v>92</v>
      </c>
      <c r="AC935" s="1" t="s">
        <v>76</v>
      </c>
      <c r="AD935" s="1" t="s">
        <v>78</v>
      </c>
      <c r="AE935" s="1" t="s">
        <v>79</v>
      </c>
      <c r="AF935" s="1" t="s">
        <v>80</v>
      </c>
      <c r="AG935" s="1">
        <f>8/4</f>
        <v>2</v>
      </c>
      <c r="AH935" s="1" t="s">
        <v>76</v>
      </c>
      <c r="AI935" s="1" t="s">
        <v>76</v>
      </c>
      <c r="AJ935" s="1" t="s">
        <v>81</v>
      </c>
      <c r="AK935" s="1" t="s">
        <v>82</v>
      </c>
      <c r="AL935" s="1" t="s">
        <v>83</v>
      </c>
      <c r="AM935" s="1" t="s">
        <v>114</v>
      </c>
      <c r="AN935" s="1" t="s">
        <v>81</v>
      </c>
      <c r="AP935" s="1" t="s">
        <v>81</v>
      </c>
      <c r="BF935" s="1">
        <f>64</f>
        <v>64</v>
      </c>
    </row>
    <row r="936" spans="1:63" x14ac:dyDescent="0.15">
      <c r="A936" s="1" t="s">
        <v>63</v>
      </c>
      <c r="B936" s="1" t="s">
        <v>64</v>
      </c>
      <c r="C936" s="1">
        <v>2019010017</v>
      </c>
      <c r="D936" s="1" t="s">
        <v>522</v>
      </c>
      <c r="E936" s="1" t="s">
        <v>85</v>
      </c>
      <c r="F936" s="1">
        <v>44</v>
      </c>
      <c r="G936" s="1" t="s">
        <v>127</v>
      </c>
      <c r="H936" s="2" t="s">
        <v>128</v>
      </c>
      <c r="I936" s="1">
        <v>190614008</v>
      </c>
      <c r="J936">
        <v>20190613</v>
      </c>
      <c r="K936" s="9" t="s">
        <v>69</v>
      </c>
      <c r="L936" s="1">
        <v>11</v>
      </c>
      <c r="M936">
        <v>20190813</v>
      </c>
      <c r="N936" s="1" t="s">
        <v>349</v>
      </c>
      <c r="Q936" s="1" t="s">
        <v>350</v>
      </c>
      <c r="AA936" s="1" t="s">
        <v>122</v>
      </c>
      <c r="AC936" s="1" t="s">
        <v>136</v>
      </c>
      <c r="AH936" s="1" t="s">
        <v>122</v>
      </c>
      <c r="AL936" s="1" t="s">
        <v>94</v>
      </c>
      <c r="AR936" s="1" t="s">
        <v>98</v>
      </c>
      <c r="AT936" s="1" t="s">
        <v>94</v>
      </c>
      <c r="AU936" s="1" t="s">
        <v>76</v>
      </c>
      <c r="AW936" s="1">
        <f>32</f>
        <v>32</v>
      </c>
      <c r="AX936" s="1">
        <f>0.12</f>
        <v>0.12</v>
      </c>
      <c r="AZ936" s="1" t="s">
        <v>77</v>
      </c>
    </row>
    <row r="937" spans="1:63" x14ac:dyDescent="0.15">
      <c r="A937" s="1" t="s">
        <v>63</v>
      </c>
      <c r="B937" s="1" t="s">
        <v>64</v>
      </c>
      <c r="C937" s="1">
        <v>2019008541</v>
      </c>
      <c r="D937" s="1" t="s">
        <v>431</v>
      </c>
      <c r="E937" s="1" t="s">
        <v>66</v>
      </c>
      <c r="F937" s="1">
        <v>49</v>
      </c>
      <c r="G937" s="1" t="s">
        <v>67</v>
      </c>
      <c r="H937" s="2" t="s">
        <v>68</v>
      </c>
      <c r="I937" s="1">
        <v>190614023</v>
      </c>
      <c r="J937">
        <v>20190614</v>
      </c>
      <c r="K937" s="9" t="s">
        <v>69</v>
      </c>
      <c r="L937" s="1">
        <v>11</v>
      </c>
      <c r="M937">
        <v>20190813</v>
      </c>
      <c r="N937" s="1" t="s">
        <v>70</v>
      </c>
      <c r="Q937" s="1" t="s">
        <v>71</v>
      </c>
      <c r="BK937" s="1" t="s">
        <v>76</v>
      </c>
    </row>
    <row r="938" spans="1:63" x14ac:dyDescent="0.15">
      <c r="A938" s="1" t="s">
        <v>63</v>
      </c>
      <c r="B938" s="1" t="s">
        <v>64</v>
      </c>
      <c r="C938" s="1">
        <v>2019009441</v>
      </c>
      <c r="D938" s="1" t="s">
        <v>509</v>
      </c>
      <c r="E938" s="1" t="s">
        <v>85</v>
      </c>
      <c r="F938" s="1">
        <v>75</v>
      </c>
      <c r="G938" s="1" t="s">
        <v>229</v>
      </c>
      <c r="H938" s="2" t="s">
        <v>230</v>
      </c>
      <c r="I938" s="1">
        <v>190614028</v>
      </c>
      <c r="J938">
        <v>20190614</v>
      </c>
      <c r="K938" s="9" t="s">
        <v>264</v>
      </c>
      <c r="L938" s="1">
        <v>21</v>
      </c>
      <c r="M938">
        <v>20190813</v>
      </c>
      <c r="N938" s="1" t="s">
        <v>333</v>
      </c>
      <c r="Q938" s="1" t="s">
        <v>334</v>
      </c>
      <c r="W938" s="1" t="s">
        <v>98</v>
      </c>
      <c r="X938" s="1" t="s">
        <v>92</v>
      </c>
      <c r="Y938" s="1" t="s">
        <v>94</v>
      </c>
      <c r="Z938" s="1" t="s">
        <v>77</v>
      </c>
      <c r="AA938" s="1" t="s">
        <v>92</v>
      </c>
      <c r="AB938" s="1" t="s">
        <v>91</v>
      </c>
      <c r="AC938" s="1" t="s">
        <v>76</v>
      </c>
      <c r="AD938" s="1" t="s">
        <v>78</v>
      </c>
      <c r="AE938" s="1" t="s">
        <v>79</v>
      </c>
      <c r="AF938" s="1">
        <f>16/2</f>
        <v>8</v>
      </c>
      <c r="AG938" s="1">
        <f>32/1</f>
        <v>32</v>
      </c>
      <c r="AH938" s="1" t="s">
        <v>76</v>
      </c>
      <c r="AI938" s="1" t="s">
        <v>76</v>
      </c>
      <c r="AJ938" s="1" t="s">
        <v>81</v>
      </c>
      <c r="AK938" s="1" t="s">
        <v>97</v>
      </c>
      <c r="AL938" s="1">
        <f>4</f>
        <v>4</v>
      </c>
      <c r="AM938" s="1" t="s">
        <v>99</v>
      </c>
      <c r="AN938" s="1" t="s">
        <v>81</v>
      </c>
      <c r="AO938" s="1" t="s">
        <v>92</v>
      </c>
      <c r="AP938" s="1" t="s">
        <v>94</v>
      </c>
    </row>
    <row r="939" spans="1:63" x14ac:dyDescent="0.15">
      <c r="A939" s="1" t="s">
        <v>63</v>
      </c>
      <c r="B939" s="1" t="s">
        <v>64</v>
      </c>
      <c r="C939" s="1">
        <v>2019009441</v>
      </c>
      <c r="D939" s="1" t="s">
        <v>509</v>
      </c>
      <c r="E939" s="1" t="s">
        <v>85</v>
      </c>
      <c r="F939" s="1">
        <v>75</v>
      </c>
      <c r="G939" s="1" t="s">
        <v>229</v>
      </c>
      <c r="H939" s="2" t="s">
        <v>230</v>
      </c>
      <c r="I939" s="1">
        <v>190614028</v>
      </c>
      <c r="J939">
        <v>20190614</v>
      </c>
      <c r="K939" s="9" t="s">
        <v>264</v>
      </c>
      <c r="L939" s="1">
        <v>21</v>
      </c>
      <c r="M939">
        <v>20190813</v>
      </c>
      <c r="N939" s="1" t="s">
        <v>510</v>
      </c>
      <c r="Q939" s="1" t="s">
        <v>511</v>
      </c>
      <c r="W939" s="1" t="s">
        <v>98</v>
      </c>
      <c r="X939" s="1" t="s">
        <v>92</v>
      </c>
      <c r="Y939" s="1" t="s">
        <v>76</v>
      </c>
      <c r="Z939" s="1" t="s">
        <v>77</v>
      </c>
      <c r="AA939" s="1" t="s">
        <v>92</v>
      </c>
      <c r="AB939" s="1" t="s">
        <v>91</v>
      </c>
      <c r="AC939" s="1" t="s">
        <v>76</v>
      </c>
      <c r="AD939" s="1" t="s">
        <v>78</v>
      </c>
      <c r="AE939" s="1" t="s">
        <v>79</v>
      </c>
      <c r="AF939" s="1" t="s">
        <v>80</v>
      </c>
      <c r="AG939" s="1">
        <f>8/4</f>
        <v>2</v>
      </c>
      <c r="AH939" s="1" t="s">
        <v>76</v>
      </c>
      <c r="AI939" s="1">
        <f>2</f>
        <v>2</v>
      </c>
      <c r="AJ939" s="1" t="s">
        <v>81</v>
      </c>
      <c r="AK939" s="1" t="s">
        <v>82</v>
      </c>
      <c r="AL939" s="1">
        <f>1</f>
        <v>1</v>
      </c>
      <c r="AM939" s="1">
        <f>0.5</f>
        <v>0.5</v>
      </c>
      <c r="AN939" s="1" t="s">
        <v>81</v>
      </c>
      <c r="AO939" s="1" t="s">
        <v>91</v>
      </c>
      <c r="AP939" s="1" t="s">
        <v>81</v>
      </c>
    </row>
    <row r="940" spans="1:63" x14ac:dyDescent="0.15">
      <c r="A940" s="1" t="s">
        <v>63</v>
      </c>
      <c r="B940" s="1" t="s">
        <v>64</v>
      </c>
      <c r="C940" s="1">
        <v>2019009000</v>
      </c>
      <c r="D940" s="1" t="s">
        <v>115</v>
      </c>
      <c r="E940" s="1" t="s">
        <v>66</v>
      </c>
      <c r="F940" s="1">
        <v>64</v>
      </c>
      <c r="G940" s="1" t="s">
        <v>67</v>
      </c>
      <c r="H940" s="2" t="s">
        <v>68</v>
      </c>
      <c r="I940" s="1">
        <v>190615003</v>
      </c>
      <c r="J940">
        <v>20190615</v>
      </c>
      <c r="K940" s="9" t="s">
        <v>73</v>
      </c>
      <c r="L940" s="1">
        <v>3</v>
      </c>
      <c r="M940">
        <v>20190813</v>
      </c>
      <c r="N940" s="1" t="s">
        <v>111</v>
      </c>
      <c r="Q940" s="1" t="s">
        <v>112</v>
      </c>
      <c r="W940" s="1" t="s">
        <v>98</v>
      </c>
      <c r="X940" s="1">
        <f>16</f>
        <v>16</v>
      </c>
      <c r="Y940" s="1" t="s">
        <v>76</v>
      </c>
      <c r="Z940" s="1" t="s">
        <v>77</v>
      </c>
      <c r="AA940" s="1" t="s">
        <v>92</v>
      </c>
      <c r="AB940" s="1" t="s">
        <v>91</v>
      </c>
      <c r="AC940" s="1" t="s">
        <v>76</v>
      </c>
      <c r="AD940" s="1">
        <f>16/8</f>
        <v>2</v>
      </c>
      <c r="AE940" s="1">
        <f>64/4</f>
        <v>16</v>
      </c>
      <c r="AF940" s="1" t="s">
        <v>96</v>
      </c>
      <c r="AG940" s="1" t="s">
        <v>113</v>
      </c>
      <c r="AH940" s="1" t="s">
        <v>76</v>
      </c>
      <c r="AI940" s="1" t="s">
        <v>76</v>
      </c>
      <c r="AJ940" s="1" t="s">
        <v>81</v>
      </c>
      <c r="AK940" s="1" t="s">
        <v>97</v>
      </c>
      <c r="AL940" s="1">
        <f>2</f>
        <v>2</v>
      </c>
      <c r="AM940" s="1">
        <f>1</f>
        <v>1</v>
      </c>
      <c r="AN940" s="1" t="s">
        <v>81</v>
      </c>
      <c r="AO940" s="1" t="s">
        <v>92</v>
      </c>
      <c r="AP940" s="1" t="s">
        <v>94</v>
      </c>
    </row>
    <row r="941" spans="1:63" x14ac:dyDescent="0.15">
      <c r="A941" s="1" t="s">
        <v>63</v>
      </c>
      <c r="B941" s="1" t="s">
        <v>64</v>
      </c>
      <c r="C941" s="1">
        <v>2019009000</v>
      </c>
      <c r="D941" s="1" t="s">
        <v>115</v>
      </c>
      <c r="E941" s="1" t="s">
        <v>66</v>
      </c>
      <c r="F941" s="1">
        <v>64</v>
      </c>
      <c r="G941" s="1" t="s">
        <v>67</v>
      </c>
      <c r="H941" s="2" t="s">
        <v>68</v>
      </c>
      <c r="I941" s="1">
        <v>190615003</v>
      </c>
      <c r="J941">
        <v>20190615</v>
      </c>
      <c r="K941" s="9" t="s">
        <v>73</v>
      </c>
      <c r="L941" s="1">
        <v>3</v>
      </c>
      <c r="M941">
        <v>20190813</v>
      </c>
      <c r="N941" s="1" t="s">
        <v>101</v>
      </c>
      <c r="Q941" s="1" t="s">
        <v>102</v>
      </c>
      <c r="Y941" s="1" t="s">
        <v>77</v>
      </c>
      <c r="Z941" s="1">
        <f>4</f>
        <v>4</v>
      </c>
      <c r="AD941" s="1" t="s">
        <v>105</v>
      </c>
      <c r="AE941" s="1">
        <f>32/4</f>
        <v>8</v>
      </c>
      <c r="AF941" s="1">
        <f>32/2</f>
        <v>16</v>
      </c>
      <c r="AH941" s="1">
        <f>4</f>
        <v>4</v>
      </c>
      <c r="AI941" s="1">
        <f>16</f>
        <v>16</v>
      </c>
      <c r="AJ941" s="1" t="s">
        <v>81</v>
      </c>
      <c r="AL941" s="1">
        <f>1</f>
        <v>1</v>
      </c>
      <c r="AM941" s="1">
        <f>0.5</f>
        <v>0.5</v>
      </c>
      <c r="AN941" s="1">
        <f>8</f>
        <v>8</v>
      </c>
      <c r="AQ941" s="1" t="s">
        <v>77</v>
      </c>
      <c r="BG941" s="1">
        <f>64</f>
        <v>64</v>
      </c>
      <c r="BH941" s="1" t="s">
        <v>76</v>
      </c>
      <c r="BI941" s="1" t="s">
        <v>91</v>
      </c>
    </row>
    <row r="942" spans="1:63" x14ac:dyDescent="0.15">
      <c r="A942" s="1" t="s">
        <v>63</v>
      </c>
      <c r="B942" s="1" t="s">
        <v>64</v>
      </c>
      <c r="C942" s="1">
        <v>2019010083</v>
      </c>
      <c r="D942" s="1" t="s">
        <v>407</v>
      </c>
      <c r="E942" s="1" t="s">
        <v>85</v>
      </c>
      <c r="F942" s="1">
        <v>56</v>
      </c>
      <c r="G942" s="1" t="s">
        <v>67</v>
      </c>
      <c r="H942" s="2" t="s">
        <v>68</v>
      </c>
      <c r="I942" s="1">
        <v>190616001</v>
      </c>
      <c r="J942">
        <v>20190616</v>
      </c>
      <c r="K942" s="9" t="s">
        <v>73</v>
      </c>
      <c r="L942" s="1">
        <v>3</v>
      </c>
      <c r="M942">
        <v>20190813</v>
      </c>
      <c r="N942" s="1" t="s">
        <v>101</v>
      </c>
      <c r="Q942" s="1" t="s">
        <v>102</v>
      </c>
      <c r="Y942" s="1" t="s">
        <v>77</v>
      </c>
      <c r="Z942" s="1">
        <f>2</f>
        <v>2</v>
      </c>
      <c r="AD942" s="1" t="s">
        <v>105</v>
      </c>
      <c r="AE942" s="1" t="s">
        <v>106</v>
      </c>
      <c r="AF942" s="1">
        <f>16/2</f>
        <v>8</v>
      </c>
      <c r="AH942" s="1">
        <f>2</f>
        <v>2</v>
      </c>
      <c r="AI942" s="1">
        <f>16</f>
        <v>16</v>
      </c>
      <c r="AJ942" s="1" t="s">
        <v>81</v>
      </c>
      <c r="AL942" s="1">
        <f>0.5</f>
        <v>0.5</v>
      </c>
      <c r="AM942" s="1" t="s">
        <v>122</v>
      </c>
      <c r="AN942" s="1">
        <f>2</f>
        <v>2</v>
      </c>
      <c r="AQ942" s="1" t="s">
        <v>77</v>
      </c>
      <c r="BG942" s="1" t="s">
        <v>91</v>
      </c>
      <c r="BH942" s="1" t="s">
        <v>76</v>
      </c>
      <c r="BI942" s="1" t="s">
        <v>91</v>
      </c>
    </row>
    <row r="943" spans="1:63" x14ac:dyDescent="0.15">
      <c r="A943" s="1" t="s">
        <v>63</v>
      </c>
      <c r="B943" s="1" t="s">
        <v>64</v>
      </c>
      <c r="C943" s="1">
        <v>2019010083</v>
      </c>
      <c r="D943" s="1" t="s">
        <v>407</v>
      </c>
      <c r="E943" s="1" t="s">
        <v>85</v>
      </c>
      <c r="F943" s="1">
        <v>56</v>
      </c>
      <c r="G943" s="1" t="s">
        <v>67</v>
      </c>
      <c r="H943" s="2" t="s">
        <v>68</v>
      </c>
      <c r="I943" s="1">
        <v>190616002</v>
      </c>
      <c r="J943">
        <v>20190615</v>
      </c>
      <c r="K943" s="9" t="s">
        <v>73</v>
      </c>
      <c r="L943" s="1">
        <v>3</v>
      </c>
      <c r="M943">
        <v>20190813</v>
      </c>
      <c r="N943" s="1" t="s">
        <v>101</v>
      </c>
      <c r="Q943" s="1" t="s">
        <v>102</v>
      </c>
      <c r="Y943" s="1" t="s">
        <v>77</v>
      </c>
      <c r="Z943" s="1">
        <f>2</f>
        <v>2</v>
      </c>
      <c r="AD943" s="1" t="s">
        <v>105</v>
      </c>
      <c r="AE943" s="1" t="s">
        <v>106</v>
      </c>
      <c r="AF943" s="1">
        <f>16/2</f>
        <v>8</v>
      </c>
      <c r="AH943" s="1">
        <f>2</f>
        <v>2</v>
      </c>
      <c r="AI943" s="1">
        <f>16</f>
        <v>16</v>
      </c>
      <c r="AJ943" s="1" t="s">
        <v>81</v>
      </c>
      <c r="AL943" s="1">
        <f>0.5</f>
        <v>0.5</v>
      </c>
      <c r="AM943" s="1" t="s">
        <v>122</v>
      </c>
      <c r="AN943" s="1">
        <f>2</f>
        <v>2</v>
      </c>
      <c r="AQ943" s="1" t="s">
        <v>77</v>
      </c>
      <c r="BG943" s="1" t="s">
        <v>91</v>
      </c>
      <c r="BH943" s="1" t="s">
        <v>76</v>
      </c>
      <c r="BI943" s="1" t="s">
        <v>91</v>
      </c>
    </row>
    <row r="944" spans="1:63" x14ac:dyDescent="0.15">
      <c r="A944" s="1" t="s">
        <v>63</v>
      </c>
      <c r="B944" s="1" t="s">
        <v>64</v>
      </c>
      <c r="C944" s="1">
        <v>2019010166</v>
      </c>
      <c r="D944" s="1" t="s">
        <v>523</v>
      </c>
      <c r="E944" s="1" t="s">
        <v>85</v>
      </c>
      <c r="F944" s="1">
        <v>71</v>
      </c>
      <c r="G944" s="1" t="s">
        <v>117</v>
      </c>
      <c r="H944" s="6" t="s">
        <v>118</v>
      </c>
      <c r="I944" s="1">
        <v>190617002</v>
      </c>
      <c r="J944">
        <v>20190616</v>
      </c>
      <c r="K944" s="9" t="s">
        <v>73</v>
      </c>
      <c r="L944" s="1">
        <v>3</v>
      </c>
      <c r="M944">
        <v>20190813</v>
      </c>
      <c r="N944" s="1" t="s">
        <v>101</v>
      </c>
      <c r="Q944" s="1" t="s">
        <v>102</v>
      </c>
      <c r="Y944" s="1" t="s">
        <v>77</v>
      </c>
      <c r="Z944" s="1">
        <f>2</f>
        <v>2</v>
      </c>
      <c r="AD944" s="1" t="s">
        <v>105</v>
      </c>
      <c r="AE944" s="1" t="s">
        <v>106</v>
      </c>
      <c r="AF944" s="1">
        <f>16/2</f>
        <v>8</v>
      </c>
      <c r="AH944" s="1" t="s">
        <v>76</v>
      </c>
      <c r="AI944" s="1">
        <f>2</f>
        <v>2</v>
      </c>
      <c r="AJ944" s="1" t="s">
        <v>81</v>
      </c>
      <c r="AL944" s="1" t="s">
        <v>122</v>
      </c>
      <c r="AM944" s="1" t="s">
        <v>122</v>
      </c>
      <c r="AN944" s="1">
        <f>2</f>
        <v>2</v>
      </c>
      <c r="AQ944" s="1" t="s">
        <v>77</v>
      </c>
      <c r="BG944" s="1" t="s">
        <v>91</v>
      </c>
      <c r="BH944" s="1" t="s">
        <v>76</v>
      </c>
      <c r="BI944" s="1" t="s">
        <v>91</v>
      </c>
    </row>
    <row r="945" spans="1:63" x14ac:dyDescent="0.15">
      <c r="A945" s="1" t="s">
        <v>63</v>
      </c>
      <c r="B945" s="1" t="s">
        <v>64</v>
      </c>
      <c r="C945" s="1">
        <v>2019008711</v>
      </c>
      <c r="D945" s="1" t="s">
        <v>524</v>
      </c>
      <c r="E945" s="1" t="s">
        <v>85</v>
      </c>
      <c r="F945" s="1">
        <v>50</v>
      </c>
      <c r="G945" s="1" t="s">
        <v>127</v>
      </c>
      <c r="H945" s="2" t="s">
        <v>128</v>
      </c>
      <c r="I945" s="1">
        <v>190617005</v>
      </c>
      <c r="J945">
        <v>20190616</v>
      </c>
      <c r="K945" s="9" t="s">
        <v>69</v>
      </c>
      <c r="L945" s="1">
        <v>11</v>
      </c>
      <c r="M945">
        <v>20190813</v>
      </c>
      <c r="N945" s="1" t="s">
        <v>223</v>
      </c>
      <c r="Q945" s="1" t="s">
        <v>224</v>
      </c>
      <c r="W945" s="1" t="s">
        <v>98</v>
      </c>
      <c r="X945" s="1" t="s">
        <v>92</v>
      </c>
      <c r="Y945" s="1" t="s">
        <v>76</v>
      </c>
      <c r="Z945" s="1" t="s">
        <v>77</v>
      </c>
      <c r="AA945" s="1" t="s">
        <v>92</v>
      </c>
      <c r="AB945" s="1" t="s">
        <v>92</v>
      </c>
      <c r="AC945" s="1">
        <f>32</f>
        <v>32</v>
      </c>
      <c r="AD945" s="1">
        <f>16/8</f>
        <v>2</v>
      </c>
      <c r="AE945" s="1">
        <f>64/4</f>
        <v>16</v>
      </c>
      <c r="AF945" s="1" t="s">
        <v>96</v>
      </c>
      <c r="AG945" s="1" t="s">
        <v>113</v>
      </c>
      <c r="AH945" s="1" t="s">
        <v>76</v>
      </c>
      <c r="AI945" s="1" t="s">
        <v>76</v>
      </c>
      <c r="AJ945" s="1" t="s">
        <v>81</v>
      </c>
      <c r="AK945" s="1" t="s">
        <v>82</v>
      </c>
      <c r="AL945" s="1" t="s">
        <v>83</v>
      </c>
      <c r="AM945" s="1" t="s">
        <v>114</v>
      </c>
      <c r="AN945" s="1" t="s">
        <v>92</v>
      </c>
      <c r="AP945" s="1" t="s">
        <v>81</v>
      </c>
      <c r="BF945" s="1">
        <f>64</f>
        <v>64</v>
      </c>
    </row>
    <row r="946" spans="1:63" x14ac:dyDescent="0.15">
      <c r="A946" s="1" t="s">
        <v>63</v>
      </c>
      <c r="B946" s="1" t="s">
        <v>64</v>
      </c>
      <c r="C946" s="1">
        <v>2019010198</v>
      </c>
      <c r="D946" s="1" t="s">
        <v>525</v>
      </c>
      <c r="E946" s="1" t="s">
        <v>85</v>
      </c>
      <c r="F946" s="1">
        <v>75</v>
      </c>
      <c r="G946" s="1" t="s">
        <v>109</v>
      </c>
      <c r="H946" s="2" t="s">
        <v>110</v>
      </c>
      <c r="I946" s="1">
        <v>190617013</v>
      </c>
      <c r="J946">
        <v>20190617</v>
      </c>
      <c r="K946" s="9" t="s">
        <v>73</v>
      </c>
      <c r="L946" s="1">
        <v>3</v>
      </c>
      <c r="M946">
        <v>20190813</v>
      </c>
      <c r="N946" s="1" t="s">
        <v>111</v>
      </c>
      <c r="Q946" s="1" t="s">
        <v>112</v>
      </c>
      <c r="W946" s="1" t="s">
        <v>77</v>
      </c>
      <c r="X946" s="1" t="s">
        <v>91</v>
      </c>
      <c r="Y946" s="1" t="s">
        <v>76</v>
      </c>
      <c r="Z946" s="1" t="s">
        <v>77</v>
      </c>
      <c r="AA946" s="1" t="s">
        <v>92</v>
      </c>
      <c r="AB946" s="1" t="s">
        <v>91</v>
      </c>
      <c r="AC946" s="1" t="s">
        <v>76</v>
      </c>
      <c r="AD946" s="1" t="s">
        <v>78</v>
      </c>
      <c r="AE946" s="1" t="s">
        <v>79</v>
      </c>
      <c r="AF946" s="1">
        <f>16/2</f>
        <v>8</v>
      </c>
      <c r="AG946" s="1">
        <f>16/8</f>
        <v>2</v>
      </c>
      <c r="AH946" s="1" t="s">
        <v>76</v>
      </c>
      <c r="AI946" s="1" t="s">
        <v>76</v>
      </c>
      <c r="AJ946" s="1" t="s">
        <v>81</v>
      </c>
      <c r="AK946" s="1" t="s">
        <v>97</v>
      </c>
      <c r="AL946" s="1">
        <f>1</f>
        <v>1</v>
      </c>
      <c r="AM946" s="1">
        <f>0.5</f>
        <v>0.5</v>
      </c>
      <c r="AN946" s="1" t="s">
        <v>81</v>
      </c>
      <c r="AO946" s="1" t="s">
        <v>92</v>
      </c>
      <c r="AP946" s="1" t="s">
        <v>81</v>
      </c>
    </row>
    <row r="947" spans="1:63" x14ac:dyDescent="0.15">
      <c r="A947" s="1" t="s">
        <v>63</v>
      </c>
      <c r="B947" s="1" t="s">
        <v>64</v>
      </c>
      <c r="C947" s="1">
        <v>2019009988</v>
      </c>
      <c r="D947" s="1" t="s">
        <v>519</v>
      </c>
      <c r="E947" s="1" t="s">
        <v>85</v>
      </c>
      <c r="F947" s="1">
        <v>35</v>
      </c>
      <c r="G947" s="1" t="s">
        <v>146</v>
      </c>
      <c r="H947" s="2" t="s">
        <v>147</v>
      </c>
      <c r="I947" s="1">
        <v>190617017</v>
      </c>
      <c r="J947">
        <v>20190617</v>
      </c>
      <c r="K947" s="9" t="s">
        <v>73</v>
      </c>
      <c r="L947" s="1">
        <v>3</v>
      </c>
      <c r="M947">
        <v>20190813</v>
      </c>
      <c r="N947" s="1" t="s">
        <v>111</v>
      </c>
      <c r="Q947" s="1" t="s">
        <v>112</v>
      </c>
      <c r="W947" s="1" t="s">
        <v>98</v>
      </c>
      <c r="X947" s="1" t="s">
        <v>92</v>
      </c>
      <c r="Y947" s="1" t="s">
        <v>94</v>
      </c>
      <c r="Z947" s="1" t="s">
        <v>92</v>
      </c>
      <c r="AA947" s="1" t="s">
        <v>92</v>
      </c>
      <c r="AB947" s="1" t="s">
        <v>91</v>
      </c>
      <c r="AC947" s="1" t="s">
        <v>95</v>
      </c>
      <c r="AD947" s="1" t="s">
        <v>113</v>
      </c>
      <c r="AE947" s="1">
        <f>64/4</f>
        <v>16</v>
      </c>
      <c r="AF947" s="1" t="s">
        <v>96</v>
      </c>
      <c r="AG947" s="1" t="s">
        <v>113</v>
      </c>
      <c r="AH947" s="1" t="s">
        <v>76</v>
      </c>
      <c r="AI947" s="1" t="s">
        <v>76</v>
      </c>
      <c r="AJ947" s="1" t="s">
        <v>95</v>
      </c>
      <c r="AK947" s="1" t="s">
        <v>97</v>
      </c>
      <c r="AL947" s="1">
        <f>1</f>
        <v>1</v>
      </c>
      <c r="AM947" s="1">
        <f>2</f>
        <v>2</v>
      </c>
      <c r="AN947" s="1" t="s">
        <v>92</v>
      </c>
      <c r="AO947" s="1" t="s">
        <v>92</v>
      </c>
      <c r="AP947" s="1" t="s">
        <v>94</v>
      </c>
    </row>
    <row r="948" spans="1:63" x14ac:dyDescent="0.15">
      <c r="A948" s="1" t="s">
        <v>63</v>
      </c>
      <c r="B948" s="1" t="s">
        <v>64</v>
      </c>
      <c r="C948" s="1">
        <v>2019009954</v>
      </c>
      <c r="D948" s="1" t="s">
        <v>526</v>
      </c>
      <c r="E948" s="1" t="s">
        <v>66</v>
      </c>
      <c r="F948" s="1">
        <v>62</v>
      </c>
      <c r="G948" s="1" t="s">
        <v>109</v>
      </c>
      <c r="H948" s="2" t="s">
        <v>110</v>
      </c>
      <c r="I948" s="1">
        <v>190617018</v>
      </c>
      <c r="J948">
        <v>20190613</v>
      </c>
      <c r="K948" s="9" t="s">
        <v>73</v>
      </c>
      <c r="L948" s="1">
        <v>3</v>
      </c>
      <c r="M948">
        <v>20190813</v>
      </c>
      <c r="N948" s="1" t="s">
        <v>111</v>
      </c>
      <c r="Q948" s="1" t="s">
        <v>112</v>
      </c>
      <c r="W948" s="1" t="s">
        <v>98</v>
      </c>
      <c r="X948" s="1" t="s">
        <v>92</v>
      </c>
      <c r="Y948" s="1" t="s">
        <v>76</v>
      </c>
      <c r="Z948" s="1" t="s">
        <v>92</v>
      </c>
      <c r="AA948" s="1" t="s">
        <v>92</v>
      </c>
      <c r="AB948" s="1" t="s">
        <v>91</v>
      </c>
      <c r="AC948" s="1" t="s">
        <v>95</v>
      </c>
      <c r="AD948" s="1" t="s">
        <v>113</v>
      </c>
      <c r="AE948" s="1">
        <f>64/4</f>
        <v>16</v>
      </c>
      <c r="AF948" s="1" t="s">
        <v>96</v>
      </c>
      <c r="AG948" s="1" t="s">
        <v>113</v>
      </c>
      <c r="AH948" s="1" t="s">
        <v>76</v>
      </c>
      <c r="AI948" s="1" t="s">
        <v>76</v>
      </c>
      <c r="AJ948" s="1" t="s">
        <v>81</v>
      </c>
      <c r="AK948" s="1" t="s">
        <v>97</v>
      </c>
      <c r="AL948" s="1">
        <f>4</f>
        <v>4</v>
      </c>
      <c r="AM948" s="1" t="s">
        <v>99</v>
      </c>
      <c r="AN948" s="1" t="s">
        <v>92</v>
      </c>
      <c r="AO948" s="1" t="s">
        <v>92</v>
      </c>
      <c r="AP948" s="1" t="s">
        <v>81</v>
      </c>
    </row>
    <row r="949" spans="1:63" x14ac:dyDescent="0.15">
      <c r="A949" s="1" t="s">
        <v>63</v>
      </c>
      <c r="B949" s="1" t="s">
        <v>64</v>
      </c>
      <c r="C949" s="1">
        <v>2019010025</v>
      </c>
      <c r="D949" s="1" t="s">
        <v>65</v>
      </c>
      <c r="E949" s="1" t="s">
        <v>66</v>
      </c>
      <c r="F949" s="1">
        <v>76</v>
      </c>
      <c r="G949" s="1" t="s">
        <v>67</v>
      </c>
      <c r="H949" s="2" t="s">
        <v>68</v>
      </c>
      <c r="I949" s="1">
        <v>190618007</v>
      </c>
      <c r="J949">
        <v>20190617</v>
      </c>
      <c r="K949" s="9" t="s">
        <v>69</v>
      </c>
      <c r="L949" s="1">
        <v>11</v>
      </c>
      <c r="M949">
        <v>20190813</v>
      </c>
      <c r="N949" s="1" t="s">
        <v>89</v>
      </c>
      <c r="Q949" s="1" t="s">
        <v>90</v>
      </c>
      <c r="W949" s="1" t="s">
        <v>98</v>
      </c>
      <c r="X949" s="1" t="s">
        <v>92</v>
      </c>
      <c r="Y949" s="1" t="s">
        <v>76</v>
      </c>
      <c r="Z949" s="1" t="s">
        <v>92</v>
      </c>
      <c r="AA949" s="1" t="s">
        <v>92</v>
      </c>
      <c r="AB949" s="1" t="s">
        <v>91</v>
      </c>
      <c r="AC949" s="1" t="s">
        <v>95</v>
      </c>
      <c r="AD949" s="1">
        <f>16/8</f>
        <v>2</v>
      </c>
      <c r="AE949" s="1" t="s">
        <v>79</v>
      </c>
      <c r="AF949" s="1">
        <f>16/2</f>
        <v>8</v>
      </c>
      <c r="AG949" s="1">
        <f>8/4</f>
        <v>2</v>
      </c>
      <c r="AH949" s="1" t="s">
        <v>76</v>
      </c>
      <c r="AI949" s="1" t="s">
        <v>76</v>
      </c>
      <c r="AJ949" s="1" t="s">
        <v>81</v>
      </c>
      <c r="AK949" s="1" t="s">
        <v>97</v>
      </c>
      <c r="AL949" s="1" t="s">
        <v>98</v>
      </c>
      <c r="AM949" s="1" t="s">
        <v>99</v>
      </c>
      <c r="AN949" s="1">
        <f>8</f>
        <v>8</v>
      </c>
      <c r="AP949" s="1" t="s">
        <v>81</v>
      </c>
      <c r="BF949" s="1" t="s">
        <v>129</v>
      </c>
    </row>
    <row r="950" spans="1:63" x14ac:dyDescent="0.15">
      <c r="A950" s="1" t="s">
        <v>63</v>
      </c>
      <c r="B950" s="1" t="s">
        <v>64</v>
      </c>
      <c r="C950" s="1">
        <v>2019010025</v>
      </c>
      <c r="D950" s="1" t="s">
        <v>65</v>
      </c>
      <c r="E950" s="1" t="s">
        <v>66</v>
      </c>
      <c r="F950" s="1">
        <v>76</v>
      </c>
      <c r="G950" s="1" t="s">
        <v>67</v>
      </c>
      <c r="H950" s="2" t="s">
        <v>68</v>
      </c>
      <c r="I950" s="1">
        <v>190618007</v>
      </c>
      <c r="J950">
        <v>20190617</v>
      </c>
      <c r="K950" s="9" t="s">
        <v>69</v>
      </c>
      <c r="L950" s="1">
        <v>11</v>
      </c>
      <c r="M950">
        <v>20190813</v>
      </c>
      <c r="N950" s="1" t="s">
        <v>186</v>
      </c>
      <c r="Q950" s="1" t="s">
        <v>187</v>
      </c>
      <c r="BK950" s="1" t="s">
        <v>76</v>
      </c>
    </row>
    <row r="951" spans="1:63" x14ac:dyDescent="0.15">
      <c r="A951" s="1" t="s">
        <v>63</v>
      </c>
      <c r="B951" s="1" t="s">
        <v>64</v>
      </c>
      <c r="C951" s="1">
        <v>2019010074</v>
      </c>
      <c r="D951" s="1" t="s">
        <v>471</v>
      </c>
      <c r="E951" s="1" t="s">
        <v>66</v>
      </c>
      <c r="F951" s="1">
        <v>41</v>
      </c>
      <c r="G951" s="1" t="s">
        <v>194</v>
      </c>
      <c r="H951" s="2" t="s">
        <v>195</v>
      </c>
      <c r="I951" s="1">
        <v>190618008</v>
      </c>
      <c r="J951">
        <v>20190617</v>
      </c>
      <c r="K951" s="9" t="s">
        <v>73</v>
      </c>
      <c r="L951" s="1">
        <v>3</v>
      </c>
      <c r="M951">
        <v>20190813</v>
      </c>
      <c r="N951" s="1" t="s">
        <v>74</v>
      </c>
      <c r="Q951" s="1" t="s">
        <v>75</v>
      </c>
      <c r="Y951" s="1" t="s">
        <v>94</v>
      </c>
      <c r="Z951" s="1" t="s">
        <v>92</v>
      </c>
      <c r="AC951" s="1" t="s">
        <v>95</v>
      </c>
      <c r="AD951" s="1">
        <f>32/1</f>
        <v>32</v>
      </c>
      <c r="AE951" s="1" t="s">
        <v>96</v>
      </c>
      <c r="AF951" s="1" t="s">
        <v>96</v>
      </c>
      <c r="AG951" s="1">
        <f>32/1</f>
        <v>32</v>
      </c>
      <c r="AH951" s="1" t="s">
        <v>94</v>
      </c>
      <c r="AI951" s="1" t="s">
        <v>94</v>
      </c>
      <c r="AJ951" s="1" t="s">
        <v>95</v>
      </c>
      <c r="AK951" s="1" t="s">
        <v>97</v>
      </c>
      <c r="AL951" s="1" t="s">
        <v>98</v>
      </c>
      <c r="AM951" s="1" t="s">
        <v>99</v>
      </c>
      <c r="AN951" s="1" t="s">
        <v>92</v>
      </c>
      <c r="AP951" s="1" t="s">
        <v>81</v>
      </c>
      <c r="AQ951" s="1" t="s">
        <v>77</v>
      </c>
    </row>
    <row r="952" spans="1:63" x14ac:dyDescent="0.15">
      <c r="A952" s="1" t="s">
        <v>63</v>
      </c>
      <c r="B952" s="1" t="s">
        <v>64</v>
      </c>
      <c r="C952" s="1">
        <v>2019010282</v>
      </c>
      <c r="D952" s="1" t="s">
        <v>527</v>
      </c>
      <c r="E952" s="1" t="s">
        <v>66</v>
      </c>
      <c r="F952" s="1">
        <v>79</v>
      </c>
      <c r="G952" s="1" t="s">
        <v>109</v>
      </c>
      <c r="H952" s="2" t="s">
        <v>110</v>
      </c>
      <c r="I952" s="1">
        <v>190618009</v>
      </c>
      <c r="J952">
        <v>20190617</v>
      </c>
      <c r="K952" s="9" t="s">
        <v>73</v>
      </c>
      <c r="L952" s="1">
        <v>3</v>
      </c>
      <c r="M952">
        <v>20190813</v>
      </c>
      <c r="N952" s="1" t="s">
        <v>89</v>
      </c>
      <c r="Q952" s="1" t="s">
        <v>90</v>
      </c>
      <c r="W952" s="1" t="s">
        <v>98</v>
      </c>
      <c r="X952" s="1" t="s">
        <v>92</v>
      </c>
      <c r="Y952" s="1" t="s">
        <v>76</v>
      </c>
      <c r="Z952" s="1" t="s">
        <v>92</v>
      </c>
      <c r="AA952" s="1" t="s">
        <v>92</v>
      </c>
      <c r="AB952" s="1" t="s">
        <v>91</v>
      </c>
      <c r="AC952" s="1" t="s">
        <v>95</v>
      </c>
      <c r="AD952" s="1" t="s">
        <v>113</v>
      </c>
      <c r="AE952" s="1" t="s">
        <v>79</v>
      </c>
      <c r="AF952" s="1" t="s">
        <v>96</v>
      </c>
      <c r="AG952" s="1" t="s">
        <v>113</v>
      </c>
      <c r="AH952" s="1" t="s">
        <v>76</v>
      </c>
      <c r="AI952" s="1" t="s">
        <v>76</v>
      </c>
      <c r="AJ952" s="1" t="s">
        <v>81</v>
      </c>
      <c r="AK952" s="1" t="s">
        <v>97</v>
      </c>
      <c r="AL952" s="1">
        <f>4</f>
        <v>4</v>
      </c>
      <c r="AM952" s="1" t="s">
        <v>99</v>
      </c>
      <c r="AN952" s="1" t="s">
        <v>92</v>
      </c>
      <c r="AO952" s="1" t="s">
        <v>92</v>
      </c>
      <c r="AP952" s="1" t="s">
        <v>81</v>
      </c>
    </row>
    <row r="953" spans="1:63" x14ac:dyDescent="0.15">
      <c r="A953" s="1" t="s">
        <v>63</v>
      </c>
      <c r="B953" s="1" t="s">
        <v>64</v>
      </c>
      <c r="C953" s="1">
        <v>2019010329</v>
      </c>
      <c r="D953" s="1" t="s">
        <v>496</v>
      </c>
      <c r="E953" s="1" t="s">
        <v>85</v>
      </c>
      <c r="F953" s="1">
        <v>1</v>
      </c>
      <c r="G953" s="1" t="s">
        <v>153</v>
      </c>
      <c r="H953" s="2" t="s">
        <v>154</v>
      </c>
      <c r="I953" s="1">
        <v>190618010</v>
      </c>
      <c r="J953">
        <v>20190618</v>
      </c>
      <c r="K953" s="9" t="s">
        <v>73</v>
      </c>
      <c r="L953" s="1">
        <v>3</v>
      </c>
      <c r="M953">
        <v>20190813</v>
      </c>
      <c r="N953" s="1" t="s">
        <v>142</v>
      </c>
      <c r="Q953" s="1" t="s">
        <v>143</v>
      </c>
      <c r="Y953" s="1" t="s">
        <v>76</v>
      </c>
      <c r="AB953" s="1" t="s">
        <v>81</v>
      </c>
      <c r="AJ953" s="1" t="s">
        <v>76</v>
      </c>
      <c r="AK953" s="1" t="s">
        <v>97</v>
      </c>
      <c r="AL953" s="1" t="s">
        <v>136</v>
      </c>
      <c r="AO953" s="1" t="s">
        <v>91</v>
      </c>
      <c r="AR953" s="1" t="s">
        <v>122</v>
      </c>
      <c r="AS953" s="1" t="s">
        <v>144</v>
      </c>
      <c r="AT953" s="1" t="s">
        <v>136</v>
      </c>
      <c r="AU953" s="1" t="s">
        <v>77</v>
      </c>
      <c r="AV953" s="1" t="s">
        <v>122</v>
      </c>
      <c r="AW953" s="1" t="s">
        <v>76</v>
      </c>
      <c r="AX953" s="1" t="s">
        <v>99</v>
      </c>
      <c r="AY953" s="1" t="s">
        <v>122</v>
      </c>
      <c r="AZ953" s="1" t="s">
        <v>77</v>
      </c>
      <c r="BA953" s="1" t="s">
        <v>77</v>
      </c>
      <c r="BB953" s="1" t="s">
        <v>76</v>
      </c>
      <c r="BC953" s="1" t="s">
        <v>83</v>
      </c>
    </row>
    <row r="954" spans="1:63" x14ac:dyDescent="0.15">
      <c r="A954" s="1" t="s">
        <v>63</v>
      </c>
      <c r="B954" s="1" t="s">
        <v>64</v>
      </c>
      <c r="C954" s="1">
        <v>2019007180</v>
      </c>
      <c r="D954" s="1" t="s">
        <v>422</v>
      </c>
      <c r="E954" s="1" t="s">
        <v>85</v>
      </c>
      <c r="F954" s="1">
        <v>25</v>
      </c>
      <c r="G954" s="1" t="s">
        <v>229</v>
      </c>
      <c r="H954" s="2" t="s">
        <v>230</v>
      </c>
      <c r="I954" s="1">
        <v>190618013</v>
      </c>
      <c r="J954">
        <v>20190618</v>
      </c>
      <c r="K954" s="9" t="s">
        <v>149</v>
      </c>
      <c r="L954" s="1">
        <v>60</v>
      </c>
      <c r="M954">
        <v>20190813</v>
      </c>
      <c r="N954" s="1" t="s">
        <v>74</v>
      </c>
      <c r="Q954" s="1" t="s">
        <v>75</v>
      </c>
      <c r="Y954" s="1" t="s">
        <v>94</v>
      </c>
      <c r="Z954" s="1" t="s">
        <v>92</v>
      </c>
      <c r="AC954" s="1" t="s">
        <v>95</v>
      </c>
      <c r="AD954" s="1" t="s">
        <v>113</v>
      </c>
      <c r="AE954" s="1" t="s">
        <v>96</v>
      </c>
      <c r="AF954" s="1" t="s">
        <v>96</v>
      </c>
      <c r="AG954" s="1" t="s">
        <v>113</v>
      </c>
      <c r="AH954" s="1" t="s">
        <v>94</v>
      </c>
      <c r="AI954" s="1" t="s">
        <v>94</v>
      </c>
      <c r="AJ954" s="1" t="s">
        <v>95</v>
      </c>
      <c r="AK954" s="1" t="s">
        <v>97</v>
      </c>
      <c r="AL954" s="1" t="s">
        <v>98</v>
      </c>
      <c r="AM954" s="1" t="s">
        <v>99</v>
      </c>
      <c r="AN954" s="1" t="s">
        <v>92</v>
      </c>
      <c r="AP954" s="1" t="s">
        <v>81</v>
      </c>
      <c r="AQ954" s="1" t="s">
        <v>77</v>
      </c>
    </row>
    <row r="955" spans="1:63" x14ac:dyDescent="0.15">
      <c r="A955" s="1" t="s">
        <v>63</v>
      </c>
      <c r="B955" s="1" t="s">
        <v>64</v>
      </c>
      <c r="C955" s="1">
        <v>2019010211</v>
      </c>
      <c r="D955" s="1" t="s">
        <v>528</v>
      </c>
      <c r="E955" s="1" t="s">
        <v>66</v>
      </c>
      <c r="F955" s="1">
        <v>57</v>
      </c>
      <c r="G955" s="1" t="s">
        <v>117</v>
      </c>
      <c r="H955" s="6" t="s">
        <v>118</v>
      </c>
      <c r="I955" s="1">
        <v>190619006</v>
      </c>
      <c r="J955">
        <v>20190617</v>
      </c>
      <c r="K955" s="9" t="s">
        <v>73</v>
      </c>
      <c r="L955" s="1">
        <v>3</v>
      </c>
      <c r="M955">
        <v>20190813</v>
      </c>
      <c r="N955" s="1" t="s">
        <v>142</v>
      </c>
      <c r="Q955" s="1" t="s">
        <v>143</v>
      </c>
      <c r="Y955" s="1" t="s">
        <v>76</v>
      </c>
      <c r="AB955" s="1" t="s">
        <v>81</v>
      </c>
      <c r="AJ955" s="1" t="s">
        <v>76</v>
      </c>
      <c r="AK955" s="1" t="s">
        <v>82</v>
      </c>
      <c r="AL955" s="1">
        <f>4</f>
        <v>4</v>
      </c>
      <c r="AO955" s="1" t="s">
        <v>91</v>
      </c>
      <c r="AS955" s="1" t="s">
        <v>144</v>
      </c>
      <c r="AT955" s="1" t="s">
        <v>94</v>
      </c>
      <c r="AU955" s="1" t="s">
        <v>77</v>
      </c>
      <c r="AV955" s="1" t="s">
        <v>122</v>
      </c>
      <c r="AW955" s="1" t="s">
        <v>94</v>
      </c>
      <c r="AX955" s="1" t="s">
        <v>99</v>
      </c>
      <c r="AY955" s="1" t="s">
        <v>122</v>
      </c>
      <c r="AZ955" s="1" t="s">
        <v>77</v>
      </c>
      <c r="BA955" s="1" t="s">
        <v>98</v>
      </c>
      <c r="BB955" s="1" t="s">
        <v>76</v>
      </c>
      <c r="BC955" s="1">
        <f>1</f>
        <v>1</v>
      </c>
    </row>
    <row r="956" spans="1:63" x14ac:dyDescent="0.15">
      <c r="A956" s="1" t="s">
        <v>63</v>
      </c>
      <c r="B956" s="1" t="s">
        <v>64</v>
      </c>
      <c r="C956" s="1">
        <v>2019009704</v>
      </c>
      <c r="D956" s="1" t="s">
        <v>529</v>
      </c>
      <c r="E956" s="1" t="s">
        <v>85</v>
      </c>
      <c r="F956" s="1">
        <v>79</v>
      </c>
      <c r="G956" s="1" t="s">
        <v>86</v>
      </c>
      <c r="H956" s="6" t="s">
        <v>87</v>
      </c>
      <c r="I956" s="1">
        <v>190619010</v>
      </c>
      <c r="J956">
        <v>20190618</v>
      </c>
      <c r="K956" s="9" t="s">
        <v>73</v>
      </c>
      <c r="L956" s="1">
        <v>3</v>
      </c>
      <c r="M956">
        <v>20190813</v>
      </c>
      <c r="N956" s="1" t="s">
        <v>255</v>
      </c>
      <c r="Q956" s="1" t="s">
        <v>256</v>
      </c>
      <c r="AF956" s="1" t="s">
        <v>96</v>
      </c>
      <c r="AH956" s="1" t="s">
        <v>76</v>
      </c>
      <c r="AK956" s="1" t="s">
        <v>257</v>
      </c>
      <c r="AL956" s="1">
        <f>0.5</f>
        <v>0.5</v>
      </c>
      <c r="AN956" s="1">
        <f>2</f>
        <v>2</v>
      </c>
      <c r="AO956" s="1" t="s">
        <v>91</v>
      </c>
      <c r="AP956" s="1" t="s">
        <v>81</v>
      </c>
    </row>
    <row r="957" spans="1:63" x14ac:dyDescent="0.15">
      <c r="A957" s="1" t="s">
        <v>63</v>
      </c>
      <c r="B957" s="1" t="s">
        <v>64</v>
      </c>
      <c r="C957" s="1">
        <v>2019010376</v>
      </c>
      <c r="D957" s="1" t="s">
        <v>530</v>
      </c>
      <c r="E957" s="1" t="s">
        <v>85</v>
      </c>
      <c r="F957" s="1">
        <v>4</v>
      </c>
      <c r="G957" s="1" t="s">
        <v>153</v>
      </c>
      <c r="H957" s="2" t="s">
        <v>154</v>
      </c>
      <c r="I957" s="1">
        <v>190619021</v>
      </c>
      <c r="J957">
        <v>20190619</v>
      </c>
      <c r="K957" s="9" t="s">
        <v>73</v>
      </c>
      <c r="L957" s="1">
        <v>3</v>
      </c>
      <c r="M957">
        <v>20190813</v>
      </c>
      <c r="N957" s="1" t="s">
        <v>167</v>
      </c>
      <c r="Q957" s="1" t="s">
        <v>168</v>
      </c>
      <c r="X957" s="1" t="s">
        <v>99</v>
      </c>
      <c r="AC957" s="1">
        <f>1</f>
        <v>1</v>
      </c>
      <c r="AH957" s="1" t="s">
        <v>122</v>
      </c>
      <c r="AK957" s="1" t="s">
        <v>97</v>
      </c>
      <c r="AL957" s="1">
        <f>2</f>
        <v>2</v>
      </c>
      <c r="AR957" s="1" t="s">
        <v>98</v>
      </c>
      <c r="AS957" s="1" t="s">
        <v>136</v>
      </c>
      <c r="AT957" s="1" t="s">
        <v>94</v>
      </c>
      <c r="AU957" s="1" t="s">
        <v>76</v>
      </c>
      <c r="AW957" s="1">
        <f>32</f>
        <v>32</v>
      </c>
      <c r="AX957" s="1">
        <f>2</f>
        <v>2</v>
      </c>
      <c r="AZ957" s="1" t="s">
        <v>77</v>
      </c>
      <c r="BJ957" s="1" t="s">
        <v>175</v>
      </c>
    </row>
    <row r="958" spans="1:63" x14ac:dyDescent="0.15">
      <c r="A958" s="1" t="s">
        <v>63</v>
      </c>
      <c r="B958" s="1" t="s">
        <v>64</v>
      </c>
      <c r="C958" s="1">
        <v>2019010385</v>
      </c>
      <c r="D958" s="1" t="s">
        <v>531</v>
      </c>
      <c r="E958" s="1" t="s">
        <v>66</v>
      </c>
      <c r="F958" s="1">
        <v>55</v>
      </c>
      <c r="G958" s="1" t="s">
        <v>127</v>
      </c>
      <c r="H958" s="2" t="s">
        <v>128</v>
      </c>
      <c r="I958" s="1">
        <v>190619025</v>
      </c>
      <c r="J958">
        <v>20190619</v>
      </c>
      <c r="K958" s="9" t="s">
        <v>69</v>
      </c>
      <c r="L958" s="1">
        <v>11</v>
      </c>
      <c r="M958">
        <v>20190813</v>
      </c>
      <c r="N958" s="1" t="s">
        <v>89</v>
      </c>
      <c r="Q958" s="1" t="s">
        <v>90</v>
      </c>
      <c r="W958" s="1" t="s">
        <v>98</v>
      </c>
      <c r="X958" s="1" t="s">
        <v>92</v>
      </c>
      <c r="Y958" s="1" t="s">
        <v>94</v>
      </c>
      <c r="Z958" s="1" t="s">
        <v>92</v>
      </c>
      <c r="AA958" s="1" t="s">
        <v>92</v>
      </c>
      <c r="AB958" s="1" t="s">
        <v>92</v>
      </c>
      <c r="AC958" s="1" t="s">
        <v>95</v>
      </c>
      <c r="AD958" s="1">
        <f>16/8</f>
        <v>2</v>
      </c>
      <c r="AE958" s="1">
        <f>16/4</f>
        <v>4</v>
      </c>
      <c r="AF958" s="1" t="s">
        <v>96</v>
      </c>
      <c r="AG958" s="1">
        <f>32/1</f>
        <v>32</v>
      </c>
      <c r="AH958" s="1" t="s">
        <v>76</v>
      </c>
      <c r="AI958" s="1" t="s">
        <v>76</v>
      </c>
      <c r="AJ958" s="1" t="s">
        <v>81</v>
      </c>
      <c r="AK958" s="1" t="s">
        <v>97</v>
      </c>
      <c r="AL958" s="1" t="s">
        <v>98</v>
      </c>
      <c r="AM958" s="1" t="s">
        <v>99</v>
      </c>
      <c r="AN958" s="1" t="s">
        <v>92</v>
      </c>
      <c r="AP958" s="1" t="s">
        <v>81</v>
      </c>
      <c r="BF958" s="1" t="s">
        <v>129</v>
      </c>
    </row>
    <row r="959" spans="1:63" x14ac:dyDescent="0.15">
      <c r="A959" s="1" t="s">
        <v>63</v>
      </c>
      <c r="B959" s="1" t="s">
        <v>64</v>
      </c>
      <c r="C959" s="1">
        <v>2019009000</v>
      </c>
      <c r="D959" s="1" t="s">
        <v>115</v>
      </c>
      <c r="E959" s="1" t="s">
        <v>66</v>
      </c>
      <c r="F959" s="1">
        <v>64</v>
      </c>
      <c r="G959" s="1" t="s">
        <v>67</v>
      </c>
      <c r="H959" s="2" t="s">
        <v>68</v>
      </c>
      <c r="I959" s="1">
        <v>190619030</v>
      </c>
      <c r="J959">
        <v>20190619</v>
      </c>
      <c r="K959" s="9" t="s">
        <v>73</v>
      </c>
      <c r="L959" s="1">
        <v>3</v>
      </c>
      <c r="M959">
        <v>20190813</v>
      </c>
      <c r="N959" s="1" t="s">
        <v>101</v>
      </c>
      <c r="Q959" s="1" t="s">
        <v>102</v>
      </c>
      <c r="Y959" s="1" t="s">
        <v>77</v>
      </c>
      <c r="Z959" s="1" t="s">
        <v>92</v>
      </c>
      <c r="AD959" s="1" t="s">
        <v>96</v>
      </c>
      <c r="AE959" s="1" t="s">
        <v>96</v>
      </c>
      <c r="AF959" s="1">
        <f>64/2</f>
        <v>32</v>
      </c>
      <c r="AH959" s="1">
        <f>4</f>
        <v>4</v>
      </c>
      <c r="AI959" s="1">
        <f>2</f>
        <v>2</v>
      </c>
      <c r="AJ959" s="1" t="s">
        <v>81</v>
      </c>
      <c r="AL959" s="1" t="s">
        <v>98</v>
      </c>
      <c r="AM959" s="1" t="s">
        <v>99</v>
      </c>
      <c r="AN959" s="1" t="s">
        <v>92</v>
      </c>
      <c r="AQ959" s="1" t="s">
        <v>77</v>
      </c>
      <c r="BG959" s="1" t="s">
        <v>103</v>
      </c>
      <c r="BH959" s="1">
        <f>4</f>
        <v>4</v>
      </c>
      <c r="BI959" s="1">
        <f>32</f>
        <v>32</v>
      </c>
    </row>
    <row r="960" spans="1:63" x14ac:dyDescent="0.15">
      <c r="A960" s="1" t="s">
        <v>63</v>
      </c>
      <c r="B960" s="1" t="s">
        <v>64</v>
      </c>
      <c r="C960" s="1">
        <v>2019009000</v>
      </c>
      <c r="D960" s="1" t="s">
        <v>115</v>
      </c>
      <c r="E960" s="1" t="s">
        <v>66</v>
      </c>
      <c r="F960" s="1">
        <v>64</v>
      </c>
      <c r="G960" s="1" t="s">
        <v>67</v>
      </c>
      <c r="H960" s="2" t="s">
        <v>68</v>
      </c>
      <c r="I960" s="1">
        <v>190619030</v>
      </c>
      <c r="J960">
        <v>20190619</v>
      </c>
      <c r="K960" s="9" t="s">
        <v>73</v>
      </c>
      <c r="L960" s="1">
        <v>3</v>
      </c>
      <c r="M960">
        <v>20190813</v>
      </c>
      <c r="N960" s="1" t="s">
        <v>239</v>
      </c>
      <c r="Q960" s="1" t="s">
        <v>240</v>
      </c>
      <c r="W960" s="1" t="s">
        <v>98</v>
      </c>
      <c r="X960" s="1" t="s">
        <v>92</v>
      </c>
      <c r="Y960" s="1" t="s">
        <v>76</v>
      </c>
      <c r="Z960" s="1" t="s">
        <v>77</v>
      </c>
      <c r="AA960" s="1" t="s">
        <v>92</v>
      </c>
      <c r="AC960" s="1" t="s">
        <v>76</v>
      </c>
      <c r="AD960" s="1" t="s">
        <v>78</v>
      </c>
      <c r="AE960" s="1" t="s">
        <v>79</v>
      </c>
      <c r="AF960" s="1" t="s">
        <v>80</v>
      </c>
      <c r="AH960" s="1" t="s">
        <v>76</v>
      </c>
      <c r="AI960" s="1" t="s">
        <v>76</v>
      </c>
      <c r="AJ960" s="1" t="s">
        <v>81</v>
      </c>
      <c r="AK960" s="1" t="s">
        <v>82</v>
      </c>
      <c r="AL960" s="1">
        <f>1</f>
        <v>1</v>
      </c>
      <c r="AM960" s="1">
        <f>0.5</f>
        <v>0.5</v>
      </c>
      <c r="AN960" s="1" t="s">
        <v>81</v>
      </c>
      <c r="AO960" s="1">
        <f>16</f>
        <v>16</v>
      </c>
      <c r="AP960" s="1" t="s">
        <v>81</v>
      </c>
    </row>
    <row r="961" spans="1:63" x14ac:dyDescent="0.15">
      <c r="A961" s="1" t="s">
        <v>63</v>
      </c>
      <c r="B961" s="1" t="s">
        <v>64</v>
      </c>
      <c r="C961" s="1">
        <v>2019010083</v>
      </c>
      <c r="D961" s="1" t="s">
        <v>407</v>
      </c>
      <c r="E961" s="1" t="s">
        <v>85</v>
      </c>
      <c r="F961" s="1">
        <v>56</v>
      </c>
      <c r="G961" s="1" t="s">
        <v>67</v>
      </c>
      <c r="H961" s="2" t="s">
        <v>68</v>
      </c>
      <c r="I961" s="1">
        <v>190619032</v>
      </c>
      <c r="J961">
        <v>20190619</v>
      </c>
      <c r="K961" s="9" t="s">
        <v>73</v>
      </c>
      <c r="L961" s="1">
        <v>3</v>
      </c>
      <c r="M961">
        <v>20190813</v>
      </c>
      <c r="N961" s="1" t="s">
        <v>101</v>
      </c>
      <c r="Q961" s="1" t="s">
        <v>102</v>
      </c>
      <c r="Y961" s="1" t="s">
        <v>77</v>
      </c>
      <c r="Z961" s="1">
        <f>2</f>
        <v>2</v>
      </c>
      <c r="AD961" s="1" t="s">
        <v>105</v>
      </c>
      <c r="AE961" s="1" t="s">
        <v>106</v>
      </c>
      <c r="AF961" s="1" t="s">
        <v>119</v>
      </c>
      <c r="AH961" s="1" t="s">
        <v>76</v>
      </c>
      <c r="AI961" s="1">
        <f>4</f>
        <v>4</v>
      </c>
      <c r="AJ961" s="1" t="s">
        <v>81</v>
      </c>
      <c r="AL961" s="1" t="s">
        <v>98</v>
      </c>
      <c r="AM961" s="1">
        <f>1</f>
        <v>1</v>
      </c>
      <c r="AN961" s="1">
        <f>2</f>
        <v>2</v>
      </c>
      <c r="AQ961" s="1" t="s">
        <v>77</v>
      </c>
      <c r="BG961" s="1" t="s">
        <v>91</v>
      </c>
      <c r="BH961" s="1" t="s">
        <v>76</v>
      </c>
      <c r="BI961" s="1" t="s">
        <v>91</v>
      </c>
    </row>
    <row r="962" spans="1:63" x14ac:dyDescent="0.15">
      <c r="A962" s="1" t="s">
        <v>63</v>
      </c>
      <c r="B962" s="1" t="s">
        <v>64</v>
      </c>
      <c r="C962" s="1">
        <v>2019009000</v>
      </c>
      <c r="D962" s="1" t="s">
        <v>115</v>
      </c>
      <c r="E962" s="1" t="s">
        <v>66</v>
      </c>
      <c r="F962" s="1">
        <v>64</v>
      </c>
      <c r="G962" s="1" t="s">
        <v>67</v>
      </c>
      <c r="H962" s="2" t="s">
        <v>68</v>
      </c>
      <c r="I962" s="1">
        <v>190619033</v>
      </c>
      <c r="J962">
        <v>20190619</v>
      </c>
      <c r="K962" s="9" t="s">
        <v>69</v>
      </c>
      <c r="L962" s="1">
        <v>11</v>
      </c>
      <c r="M962">
        <v>20190813</v>
      </c>
      <c r="N962" s="1" t="s">
        <v>111</v>
      </c>
      <c r="Q962" s="1" t="s">
        <v>112</v>
      </c>
      <c r="W962" s="1" t="s">
        <v>98</v>
      </c>
      <c r="X962" s="1" t="s">
        <v>92</v>
      </c>
      <c r="Y962" s="1" t="s">
        <v>94</v>
      </c>
      <c r="Z962" s="1" t="s">
        <v>92</v>
      </c>
      <c r="AA962" s="1" t="s">
        <v>92</v>
      </c>
      <c r="AB962" s="1" t="s">
        <v>91</v>
      </c>
      <c r="AC962" s="1" t="s">
        <v>95</v>
      </c>
      <c r="AD962" s="1">
        <f>32/1</f>
        <v>32</v>
      </c>
      <c r="AE962" s="1" t="s">
        <v>79</v>
      </c>
      <c r="AF962" s="1" t="s">
        <v>96</v>
      </c>
      <c r="AG962" s="1">
        <f>32/1</f>
        <v>32</v>
      </c>
      <c r="AH962" s="1" t="s">
        <v>76</v>
      </c>
      <c r="AI962" s="1" t="s">
        <v>76</v>
      </c>
      <c r="AJ962" s="1" t="s">
        <v>81</v>
      </c>
      <c r="AK962" s="1" t="s">
        <v>82</v>
      </c>
      <c r="AL962" s="1" t="s">
        <v>98</v>
      </c>
      <c r="AM962" s="1" t="s">
        <v>99</v>
      </c>
      <c r="AN962" s="1" t="s">
        <v>92</v>
      </c>
      <c r="AP962" s="1">
        <f>8</f>
        <v>8</v>
      </c>
      <c r="BF962" s="1">
        <f>32</f>
        <v>32</v>
      </c>
    </row>
    <row r="963" spans="1:63" x14ac:dyDescent="0.15">
      <c r="A963" s="1" t="s">
        <v>63</v>
      </c>
      <c r="B963" s="1" t="s">
        <v>64</v>
      </c>
      <c r="C963" s="1">
        <v>2019009888</v>
      </c>
      <c r="D963" s="1" t="s">
        <v>518</v>
      </c>
      <c r="E963" s="1" t="s">
        <v>85</v>
      </c>
      <c r="F963" s="1">
        <v>44</v>
      </c>
      <c r="G963" s="1" t="s">
        <v>117</v>
      </c>
      <c r="H963" s="6" t="s">
        <v>118</v>
      </c>
      <c r="I963" s="1">
        <v>190619037</v>
      </c>
      <c r="J963">
        <v>20190619</v>
      </c>
      <c r="K963" s="9" t="s">
        <v>328</v>
      </c>
      <c r="L963" s="1">
        <v>63</v>
      </c>
      <c r="M963">
        <v>20190813</v>
      </c>
      <c r="N963" s="1" t="s">
        <v>223</v>
      </c>
      <c r="Q963" s="1" t="s">
        <v>224</v>
      </c>
      <c r="W963" s="1" t="s">
        <v>98</v>
      </c>
      <c r="Y963" s="1" t="s">
        <v>76</v>
      </c>
      <c r="Z963" s="1" t="s">
        <v>77</v>
      </c>
      <c r="AA963" s="1" t="s">
        <v>92</v>
      </c>
      <c r="AB963" s="1" t="s">
        <v>92</v>
      </c>
      <c r="AC963" s="1" t="s">
        <v>76</v>
      </c>
      <c r="AD963" s="1" t="s">
        <v>78</v>
      </c>
      <c r="AE963" s="1" t="s">
        <v>79</v>
      </c>
      <c r="AF963" s="1" t="s">
        <v>80</v>
      </c>
      <c r="AH963" s="1" t="s">
        <v>76</v>
      </c>
      <c r="AI963" s="1" t="s">
        <v>76</v>
      </c>
      <c r="AJ963" s="1" t="s">
        <v>81</v>
      </c>
      <c r="AK963" s="1" t="s">
        <v>82</v>
      </c>
      <c r="AL963" s="1" t="s">
        <v>83</v>
      </c>
      <c r="AM963" s="1" t="s">
        <v>114</v>
      </c>
      <c r="AN963" s="1" t="s">
        <v>81</v>
      </c>
      <c r="AO963" s="1">
        <f>16</f>
        <v>16</v>
      </c>
      <c r="AP963" s="1" t="s">
        <v>81</v>
      </c>
    </row>
    <row r="964" spans="1:63" x14ac:dyDescent="0.15">
      <c r="A964" s="1" t="s">
        <v>63</v>
      </c>
      <c r="B964" s="1" t="s">
        <v>64</v>
      </c>
      <c r="C964" s="1">
        <v>2019010074</v>
      </c>
      <c r="D964" s="1" t="s">
        <v>471</v>
      </c>
      <c r="E964" s="1" t="s">
        <v>66</v>
      </c>
      <c r="F964" s="1">
        <v>41</v>
      </c>
      <c r="G964" s="1" t="s">
        <v>194</v>
      </c>
      <c r="H964" s="2" t="s">
        <v>195</v>
      </c>
      <c r="I964" s="1">
        <v>190620001</v>
      </c>
      <c r="J964">
        <v>20190619</v>
      </c>
      <c r="K964" s="9" t="s">
        <v>73</v>
      </c>
      <c r="L964" s="1">
        <v>3</v>
      </c>
      <c r="M964">
        <v>20190813</v>
      </c>
      <c r="N964" s="1" t="s">
        <v>142</v>
      </c>
      <c r="Q964" s="1" t="s">
        <v>143</v>
      </c>
      <c r="Y964" s="1" t="s">
        <v>76</v>
      </c>
      <c r="AB964" s="1" t="s">
        <v>81</v>
      </c>
      <c r="AJ964" s="1" t="s">
        <v>76</v>
      </c>
      <c r="AK964" s="1" t="s">
        <v>82</v>
      </c>
      <c r="AL964" s="1" t="s">
        <v>136</v>
      </c>
      <c r="AO964" s="1" t="s">
        <v>91</v>
      </c>
      <c r="AR964" s="1" t="s">
        <v>122</v>
      </c>
      <c r="AS964" s="1" t="s">
        <v>144</v>
      </c>
      <c r="AT964" s="1" t="s">
        <v>136</v>
      </c>
      <c r="AU964" s="1" t="s">
        <v>77</v>
      </c>
      <c r="AV964" s="1" t="s">
        <v>122</v>
      </c>
      <c r="AW964" s="1" t="s">
        <v>76</v>
      </c>
      <c r="AX964" s="1" t="s">
        <v>99</v>
      </c>
      <c r="AY964" s="1" t="s">
        <v>122</v>
      </c>
      <c r="AZ964" s="1" t="s">
        <v>77</v>
      </c>
      <c r="BA964" s="1" t="s">
        <v>77</v>
      </c>
      <c r="BB964" s="1" t="s">
        <v>76</v>
      </c>
      <c r="BC964" s="1" t="s">
        <v>83</v>
      </c>
    </row>
    <row r="965" spans="1:63" x14ac:dyDescent="0.15">
      <c r="A965" s="1" t="s">
        <v>63</v>
      </c>
      <c r="B965" s="1" t="s">
        <v>64</v>
      </c>
      <c r="C965" s="1">
        <v>2019010074</v>
      </c>
      <c r="D965" s="1" t="s">
        <v>471</v>
      </c>
      <c r="E965" s="1" t="s">
        <v>66</v>
      </c>
      <c r="F965" s="1">
        <v>41</v>
      </c>
      <c r="G965" s="1" t="s">
        <v>194</v>
      </c>
      <c r="H965" s="2" t="s">
        <v>195</v>
      </c>
      <c r="I965" s="1">
        <v>190620001</v>
      </c>
      <c r="J965">
        <v>20190619</v>
      </c>
      <c r="K965" s="9" t="s">
        <v>73</v>
      </c>
      <c r="L965" s="1">
        <v>3</v>
      </c>
      <c r="M965">
        <v>20190813</v>
      </c>
      <c r="N965" s="1" t="s">
        <v>74</v>
      </c>
      <c r="Q965" s="1" t="s">
        <v>75</v>
      </c>
      <c r="Y965" s="1" t="s">
        <v>94</v>
      </c>
      <c r="Z965" s="1" t="s">
        <v>92</v>
      </c>
      <c r="AC965" s="1" t="s">
        <v>95</v>
      </c>
      <c r="AD965" s="1">
        <f>16/8</f>
        <v>2</v>
      </c>
      <c r="AE965" s="1" t="s">
        <v>96</v>
      </c>
      <c r="AF965" s="1" t="s">
        <v>96</v>
      </c>
      <c r="AG965" s="1">
        <f>16/8</f>
        <v>2</v>
      </c>
      <c r="AH965" s="1" t="s">
        <v>94</v>
      </c>
      <c r="AI965" s="1" t="s">
        <v>94</v>
      </c>
      <c r="AJ965" s="1" t="s">
        <v>95</v>
      </c>
      <c r="AK965" s="1" t="s">
        <v>97</v>
      </c>
      <c r="AL965" s="1" t="s">
        <v>98</v>
      </c>
      <c r="AM965" s="1" t="s">
        <v>99</v>
      </c>
      <c r="AN965" s="1" t="s">
        <v>92</v>
      </c>
      <c r="AP965" s="1" t="s">
        <v>81</v>
      </c>
      <c r="AQ965" s="1" t="s">
        <v>77</v>
      </c>
    </row>
    <row r="966" spans="1:63" x14ac:dyDescent="0.15">
      <c r="A966" s="1" t="s">
        <v>63</v>
      </c>
      <c r="B966" s="1" t="s">
        <v>64</v>
      </c>
      <c r="C966" s="1">
        <v>2019010083</v>
      </c>
      <c r="D966" s="1" t="s">
        <v>407</v>
      </c>
      <c r="E966" s="1" t="s">
        <v>85</v>
      </c>
      <c r="F966" s="1">
        <v>56</v>
      </c>
      <c r="G966" s="1" t="s">
        <v>67</v>
      </c>
      <c r="H966" s="2" t="s">
        <v>68</v>
      </c>
      <c r="I966" s="1">
        <v>190620003</v>
      </c>
      <c r="J966">
        <v>20190620</v>
      </c>
      <c r="K966" s="9" t="s">
        <v>73</v>
      </c>
      <c r="L966" s="1">
        <v>3</v>
      </c>
      <c r="M966">
        <v>20190813</v>
      </c>
      <c r="N966" s="1" t="s">
        <v>101</v>
      </c>
      <c r="Q966" s="1" t="s">
        <v>102</v>
      </c>
      <c r="Y966" s="1" t="s">
        <v>77</v>
      </c>
      <c r="Z966" s="1">
        <f>2</f>
        <v>2</v>
      </c>
      <c r="AD966" s="1" t="s">
        <v>105</v>
      </c>
      <c r="AE966" s="1" t="s">
        <v>106</v>
      </c>
      <c r="AF966" s="1" t="s">
        <v>119</v>
      </c>
      <c r="AH966" s="1" t="s">
        <v>76</v>
      </c>
      <c r="AI966" s="1">
        <f>4</f>
        <v>4</v>
      </c>
      <c r="AJ966" s="1" t="s">
        <v>81</v>
      </c>
      <c r="AL966" s="1" t="s">
        <v>98</v>
      </c>
      <c r="AM966" s="1">
        <f>1</f>
        <v>1</v>
      </c>
      <c r="AN966" s="1">
        <f>2</f>
        <v>2</v>
      </c>
      <c r="AQ966" s="1" t="s">
        <v>77</v>
      </c>
      <c r="BG966" s="1" t="s">
        <v>91</v>
      </c>
      <c r="BH966" s="1" t="s">
        <v>76</v>
      </c>
      <c r="BI966" s="1" t="s">
        <v>91</v>
      </c>
    </row>
    <row r="967" spans="1:63" x14ac:dyDescent="0.15">
      <c r="A967" s="1" t="s">
        <v>63</v>
      </c>
      <c r="B967" s="1" t="s">
        <v>64</v>
      </c>
      <c r="C967" s="1">
        <v>2019009441</v>
      </c>
      <c r="D967" s="1" t="s">
        <v>509</v>
      </c>
      <c r="E967" s="1" t="s">
        <v>85</v>
      </c>
      <c r="F967" s="1">
        <v>75</v>
      </c>
      <c r="G967" s="1" t="s">
        <v>229</v>
      </c>
      <c r="H967" s="2" t="s">
        <v>230</v>
      </c>
      <c r="I967" s="1">
        <v>190620012</v>
      </c>
      <c r="J967">
        <v>20190620</v>
      </c>
      <c r="K967" s="9" t="s">
        <v>264</v>
      </c>
      <c r="L967" s="1">
        <v>21</v>
      </c>
      <c r="M967">
        <v>20190813</v>
      </c>
      <c r="N967" s="1" t="s">
        <v>333</v>
      </c>
      <c r="Q967" s="1" t="s">
        <v>334</v>
      </c>
      <c r="W967" s="1" t="s">
        <v>98</v>
      </c>
      <c r="Y967" s="1" t="s">
        <v>94</v>
      </c>
      <c r="Z967" s="1" t="s">
        <v>77</v>
      </c>
      <c r="AA967" s="1" t="s">
        <v>92</v>
      </c>
      <c r="AB967" s="1" t="s">
        <v>91</v>
      </c>
      <c r="AC967" s="1" t="s">
        <v>76</v>
      </c>
      <c r="AD967" s="1" t="s">
        <v>78</v>
      </c>
      <c r="AE967" s="1" t="s">
        <v>79</v>
      </c>
      <c r="AF967" s="1" t="s">
        <v>80</v>
      </c>
      <c r="AG967" s="1">
        <f>32/1</f>
        <v>32</v>
      </c>
      <c r="AH967" s="1" t="s">
        <v>76</v>
      </c>
      <c r="AI967" s="1" t="s">
        <v>76</v>
      </c>
      <c r="AJ967" s="1" t="s">
        <v>81</v>
      </c>
      <c r="AK967" s="1" t="s">
        <v>97</v>
      </c>
      <c r="AL967" s="1">
        <f>2</f>
        <v>2</v>
      </c>
      <c r="AM967" s="1" t="s">
        <v>99</v>
      </c>
      <c r="AN967" s="1" t="s">
        <v>81</v>
      </c>
      <c r="AO967" s="1" t="s">
        <v>92</v>
      </c>
      <c r="AP967" s="1">
        <f>8</f>
        <v>8</v>
      </c>
    </row>
    <row r="968" spans="1:63" x14ac:dyDescent="0.15">
      <c r="A968" s="1" t="s">
        <v>63</v>
      </c>
      <c r="B968" s="1" t="s">
        <v>64</v>
      </c>
      <c r="C968" s="1">
        <v>2019010412</v>
      </c>
      <c r="D968" s="1" t="s">
        <v>532</v>
      </c>
      <c r="E968" s="1" t="s">
        <v>66</v>
      </c>
      <c r="F968" s="1">
        <v>45</v>
      </c>
      <c r="G968" s="1" t="s">
        <v>117</v>
      </c>
      <c r="H968" s="6" t="s">
        <v>118</v>
      </c>
      <c r="I968" s="1">
        <v>190621003</v>
      </c>
      <c r="J968">
        <v>20190621</v>
      </c>
      <c r="K968" s="9" t="s">
        <v>73</v>
      </c>
      <c r="L968" s="1">
        <v>3</v>
      </c>
      <c r="M968">
        <v>20190813</v>
      </c>
      <c r="N968" s="1" t="s">
        <v>101</v>
      </c>
      <c r="Q968" s="1" t="s">
        <v>102</v>
      </c>
      <c r="Y968" s="1" t="s">
        <v>77</v>
      </c>
      <c r="Z968" s="1" t="s">
        <v>136</v>
      </c>
      <c r="AD968" s="1" t="s">
        <v>105</v>
      </c>
      <c r="AE968" s="1" t="s">
        <v>106</v>
      </c>
      <c r="AF968" s="1" t="s">
        <v>119</v>
      </c>
      <c r="AH968" s="1" t="s">
        <v>76</v>
      </c>
      <c r="AI968" s="1" t="s">
        <v>76</v>
      </c>
      <c r="AJ968" s="1" t="s">
        <v>81</v>
      </c>
      <c r="AL968" s="1" t="s">
        <v>122</v>
      </c>
      <c r="AM968" s="1" t="s">
        <v>122</v>
      </c>
      <c r="AN968" s="1" t="s">
        <v>76</v>
      </c>
      <c r="AQ968" s="1" t="s">
        <v>77</v>
      </c>
      <c r="BG968" s="1" t="s">
        <v>91</v>
      </c>
      <c r="BH968" s="1" t="s">
        <v>76</v>
      </c>
      <c r="BI968" s="1" t="s">
        <v>91</v>
      </c>
    </row>
    <row r="969" spans="1:63" x14ac:dyDescent="0.15">
      <c r="A969" s="1" t="s">
        <v>63</v>
      </c>
      <c r="B969" s="1" t="s">
        <v>64</v>
      </c>
      <c r="C969" s="1">
        <v>2019008520</v>
      </c>
      <c r="D969" s="1" t="s">
        <v>484</v>
      </c>
      <c r="E969" s="1" t="s">
        <v>85</v>
      </c>
      <c r="F969" s="1">
        <v>55</v>
      </c>
      <c r="G969" s="1" t="s">
        <v>86</v>
      </c>
      <c r="H969" s="6" t="s">
        <v>87</v>
      </c>
      <c r="I969" s="1">
        <v>190621007</v>
      </c>
      <c r="J969">
        <v>20190621</v>
      </c>
      <c r="K969" s="9" t="s">
        <v>73</v>
      </c>
      <c r="L969" s="1">
        <v>3</v>
      </c>
      <c r="M969">
        <v>20190813</v>
      </c>
      <c r="N969" s="1" t="s">
        <v>255</v>
      </c>
      <c r="Q969" s="1" t="s">
        <v>256</v>
      </c>
      <c r="AF969" s="1" t="s">
        <v>119</v>
      </c>
      <c r="AH969" s="1" t="s">
        <v>76</v>
      </c>
      <c r="AK969" s="1" t="s">
        <v>257</v>
      </c>
      <c r="AL969" s="1" t="s">
        <v>98</v>
      </c>
      <c r="AN969" s="1" t="s">
        <v>76</v>
      </c>
      <c r="AO969" s="1" t="s">
        <v>91</v>
      </c>
      <c r="AP969" s="1" t="s">
        <v>81</v>
      </c>
    </row>
    <row r="970" spans="1:63" x14ac:dyDescent="0.15">
      <c r="A970" s="1" t="s">
        <v>63</v>
      </c>
      <c r="B970" s="1" t="s">
        <v>64</v>
      </c>
      <c r="C970" s="1">
        <v>2019008520</v>
      </c>
      <c r="D970" s="1" t="s">
        <v>484</v>
      </c>
      <c r="E970" s="1" t="s">
        <v>85</v>
      </c>
      <c r="F970" s="1">
        <v>55</v>
      </c>
      <c r="G970" s="1" t="s">
        <v>86</v>
      </c>
      <c r="H970" s="6" t="s">
        <v>87</v>
      </c>
      <c r="I970" s="1">
        <v>190621007</v>
      </c>
      <c r="J970">
        <v>20190621</v>
      </c>
      <c r="K970" s="9" t="s">
        <v>73</v>
      </c>
      <c r="L970" s="1">
        <v>3</v>
      </c>
      <c r="M970">
        <v>20190813</v>
      </c>
      <c r="N970" s="1" t="s">
        <v>156</v>
      </c>
      <c r="Q970" s="1" t="s">
        <v>157</v>
      </c>
      <c r="Y970" s="1" t="s">
        <v>94</v>
      </c>
      <c r="Z970" s="1" t="s">
        <v>92</v>
      </c>
      <c r="AC970" s="1" t="s">
        <v>95</v>
      </c>
      <c r="AD970" s="1">
        <f>32/1</f>
        <v>32</v>
      </c>
      <c r="AE970" s="1">
        <f>64/4</f>
        <v>16</v>
      </c>
      <c r="AF970" s="1" t="s">
        <v>96</v>
      </c>
      <c r="AG970" s="1">
        <f>32/1</f>
        <v>32</v>
      </c>
      <c r="AH970" s="1" t="s">
        <v>94</v>
      </c>
      <c r="AI970" s="1" t="s">
        <v>94</v>
      </c>
      <c r="AJ970" s="1" t="s">
        <v>95</v>
      </c>
      <c r="AK970" s="1" t="s">
        <v>82</v>
      </c>
      <c r="AL970" s="1">
        <f>4</f>
        <v>4</v>
      </c>
      <c r="AM970" s="1" t="s">
        <v>99</v>
      </c>
      <c r="AN970" s="1" t="s">
        <v>92</v>
      </c>
      <c r="AP970" s="1" t="s">
        <v>81</v>
      </c>
      <c r="AQ970" s="1" t="s">
        <v>77</v>
      </c>
    </row>
    <row r="971" spans="1:63" x14ac:dyDescent="0.15">
      <c r="A971" s="1" t="s">
        <v>63</v>
      </c>
      <c r="B971" s="1" t="s">
        <v>64</v>
      </c>
      <c r="C971" s="1">
        <v>2019009000</v>
      </c>
      <c r="D971" s="1" t="s">
        <v>115</v>
      </c>
      <c r="E971" s="1" t="s">
        <v>66</v>
      </c>
      <c r="F971" s="1">
        <v>64</v>
      </c>
      <c r="G971" s="1" t="s">
        <v>67</v>
      </c>
      <c r="H971" s="2" t="s">
        <v>68</v>
      </c>
      <c r="I971" s="1">
        <v>190621009</v>
      </c>
      <c r="J971">
        <v>20190621</v>
      </c>
      <c r="K971" s="9" t="s">
        <v>73</v>
      </c>
      <c r="L971" s="1">
        <v>3</v>
      </c>
      <c r="M971">
        <v>20190813</v>
      </c>
      <c r="N971" s="1" t="s">
        <v>101</v>
      </c>
      <c r="Q971" s="1" t="s">
        <v>102</v>
      </c>
      <c r="Y971" s="1" t="s">
        <v>77</v>
      </c>
      <c r="Z971" s="1">
        <f>4</f>
        <v>4</v>
      </c>
      <c r="AD971" s="1">
        <f>32/1</f>
        <v>32</v>
      </c>
      <c r="AE971" s="1">
        <f>32/4</f>
        <v>8</v>
      </c>
      <c r="AF971" s="1">
        <f>32/2</f>
        <v>16</v>
      </c>
      <c r="AH971" s="1">
        <f>4</f>
        <v>4</v>
      </c>
      <c r="AI971" s="1">
        <f>16</f>
        <v>16</v>
      </c>
      <c r="AJ971" s="1" t="s">
        <v>81</v>
      </c>
      <c r="AL971" s="1">
        <f>4</f>
        <v>4</v>
      </c>
      <c r="AM971" s="1">
        <f>2</f>
        <v>2</v>
      </c>
      <c r="AN971" s="1" t="s">
        <v>92</v>
      </c>
      <c r="AQ971" s="1" t="s">
        <v>77</v>
      </c>
      <c r="BG971" s="1">
        <f>64</f>
        <v>64</v>
      </c>
      <c r="BH971" s="1" t="s">
        <v>76</v>
      </c>
      <c r="BI971" s="1">
        <f>16</f>
        <v>16</v>
      </c>
    </row>
    <row r="972" spans="1:63" x14ac:dyDescent="0.15">
      <c r="A972" s="1" t="s">
        <v>63</v>
      </c>
      <c r="B972" s="1" t="s">
        <v>64</v>
      </c>
      <c r="C972" s="1">
        <v>2019009000</v>
      </c>
      <c r="D972" s="1" t="s">
        <v>115</v>
      </c>
      <c r="E972" s="1" t="s">
        <v>66</v>
      </c>
      <c r="F972" s="1">
        <v>64</v>
      </c>
      <c r="G972" s="1" t="s">
        <v>67</v>
      </c>
      <c r="H972" s="2" t="s">
        <v>68</v>
      </c>
      <c r="I972" s="1">
        <v>190621009</v>
      </c>
      <c r="J972">
        <v>20190621</v>
      </c>
      <c r="K972" s="9" t="s">
        <v>73</v>
      </c>
      <c r="L972" s="1">
        <v>3</v>
      </c>
      <c r="M972">
        <v>20190813</v>
      </c>
      <c r="N972" s="1" t="s">
        <v>239</v>
      </c>
      <c r="Q972" s="1" t="s">
        <v>240</v>
      </c>
      <c r="W972" s="1" t="s">
        <v>98</v>
      </c>
      <c r="X972" s="1" t="s">
        <v>92</v>
      </c>
      <c r="Y972" s="1" t="s">
        <v>76</v>
      </c>
      <c r="Z972" s="1" t="s">
        <v>77</v>
      </c>
      <c r="AA972" s="1" t="s">
        <v>92</v>
      </c>
      <c r="AC972" s="1" t="s">
        <v>76</v>
      </c>
      <c r="AD972" s="1" t="s">
        <v>78</v>
      </c>
      <c r="AE972" s="1" t="s">
        <v>79</v>
      </c>
      <c r="AF972" s="1" t="s">
        <v>80</v>
      </c>
      <c r="AG972" s="1" t="s">
        <v>113</v>
      </c>
      <c r="AH972" s="1" t="s">
        <v>76</v>
      </c>
      <c r="AI972" s="1" t="s">
        <v>76</v>
      </c>
      <c r="AJ972" s="1" t="s">
        <v>81</v>
      </c>
      <c r="AK972" s="1">
        <f>2/38</f>
        <v>5.2631578947368418E-2</v>
      </c>
      <c r="AL972" s="1">
        <f>1</f>
        <v>1</v>
      </c>
      <c r="AM972" s="1">
        <f>2</f>
        <v>2</v>
      </c>
      <c r="AN972" s="1" t="s">
        <v>81</v>
      </c>
      <c r="AO972" s="1" t="s">
        <v>92</v>
      </c>
      <c r="AP972" s="1" t="s">
        <v>81</v>
      </c>
    </row>
    <row r="973" spans="1:63" x14ac:dyDescent="0.15">
      <c r="A973" s="1" t="s">
        <v>63</v>
      </c>
      <c r="B973" s="1" t="s">
        <v>64</v>
      </c>
      <c r="C973" s="1">
        <v>2019008335</v>
      </c>
      <c r="D973" s="1" t="s">
        <v>533</v>
      </c>
      <c r="E973" s="1" t="s">
        <v>66</v>
      </c>
      <c r="F973" s="1">
        <v>89</v>
      </c>
      <c r="G973" s="1" t="s">
        <v>67</v>
      </c>
      <c r="H973" s="2" t="s">
        <v>68</v>
      </c>
      <c r="I973" s="1">
        <v>190621014</v>
      </c>
      <c r="J973">
        <v>20190621</v>
      </c>
      <c r="K973" s="9" t="s">
        <v>69</v>
      </c>
      <c r="L973" s="1">
        <v>11</v>
      </c>
      <c r="M973">
        <v>20190813</v>
      </c>
      <c r="N973" s="1" t="s">
        <v>160</v>
      </c>
      <c r="Q973" s="1" t="s">
        <v>161</v>
      </c>
      <c r="AA973" s="1" t="s">
        <v>94</v>
      </c>
      <c r="AL973" s="1" t="s">
        <v>94</v>
      </c>
      <c r="AM973" s="1" t="s">
        <v>99</v>
      </c>
      <c r="AP973" s="1">
        <f>8</f>
        <v>8</v>
      </c>
      <c r="AS973" s="1" t="s">
        <v>98</v>
      </c>
      <c r="AU973" s="1" t="s">
        <v>76</v>
      </c>
      <c r="AW973" s="1">
        <f>32</f>
        <v>32</v>
      </c>
      <c r="AX973" s="1" t="s">
        <v>92</v>
      </c>
      <c r="AZ973" s="1" t="s">
        <v>77</v>
      </c>
      <c r="BB973" s="1" t="s">
        <v>76</v>
      </c>
      <c r="BD973" s="1" t="s">
        <v>302</v>
      </c>
      <c r="BE973" s="1" t="s">
        <v>163</v>
      </c>
      <c r="BF973" s="1" t="s">
        <v>129</v>
      </c>
    </row>
    <row r="974" spans="1:63" x14ac:dyDescent="0.15">
      <c r="A974" s="1" t="s">
        <v>63</v>
      </c>
      <c r="B974" s="1" t="s">
        <v>64</v>
      </c>
      <c r="C974" s="1">
        <v>2019008335</v>
      </c>
      <c r="D974" s="1" t="s">
        <v>533</v>
      </c>
      <c r="E974" s="1" t="s">
        <v>66</v>
      </c>
      <c r="F974" s="1">
        <v>89</v>
      </c>
      <c r="G974" s="1" t="s">
        <v>67</v>
      </c>
      <c r="H974" s="2" t="s">
        <v>68</v>
      </c>
      <c r="I974" s="1">
        <v>190621014</v>
      </c>
      <c r="J974">
        <v>20190621</v>
      </c>
      <c r="K974" s="9" t="s">
        <v>69</v>
      </c>
      <c r="L974" s="1">
        <v>11</v>
      </c>
      <c r="M974">
        <v>20190813</v>
      </c>
      <c r="N974" s="1" t="s">
        <v>219</v>
      </c>
      <c r="Q974" s="1" t="s">
        <v>220</v>
      </c>
      <c r="BK974" s="1" t="s">
        <v>76</v>
      </c>
    </row>
    <row r="975" spans="1:63" x14ac:dyDescent="0.15">
      <c r="A975" s="1" t="s">
        <v>63</v>
      </c>
      <c r="B975" s="1" t="s">
        <v>64</v>
      </c>
      <c r="C975" s="1">
        <v>2019010569</v>
      </c>
      <c r="D975" s="1" t="s">
        <v>293</v>
      </c>
      <c r="E975" s="1" t="s">
        <v>85</v>
      </c>
      <c r="F975" s="1">
        <v>89</v>
      </c>
      <c r="G975" s="1" t="s">
        <v>67</v>
      </c>
      <c r="H975" s="2" t="s">
        <v>68</v>
      </c>
      <c r="I975" s="1">
        <v>190622001</v>
      </c>
      <c r="J975">
        <v>20190621</v>
      </c>
      <c r="K975" s="9" t="s">
        <v>73</v>
      </c>
      <c r="L975" s="1">
        <v>3</v>
      </c>
      <c r="M975">
        <v>20190813</v>
      </c>
      <c r="N975" s="1" t="s">
        <v>167</v>
      </c>
      <c r="Q975" s="1" t="s">
        <v>168</v>
      </c>
      <c r="X975" s="1" t="s">
        <v>99</v>
      </c>
      <c r="AC975" s="1">
        <f>1</f>
        <v>1</v>
      </c>
      <c r="AH975" s="1">
        <f>0.5</f>
        <v>0.5</v>
      </c>
      <c r="AK975" s="1" t="s">
        <v>97</v>
      </c>
      <c r="AL975" s="1">
        <f>2</f>
        <v>2</v>
      </c>
      <c r="AR975" s="1" t="s">
        <v>98</v>
      </c>
      <c r="AS975" s="1" t="s">
        <v>136</v>
      </c>
      <c r="AT975" s="1" t="s">
        <v>94</v>
      </c>
      <c r="AU975" s="1" t="s">
        <v>76</v>
      </c>
      <c r="AW975" s="1">
        <f>32</f>
        <v>32</v>
      </c>
      <c r="AX975" s="1">
        <f>2</f>
        <v>2</v>
      </c>
      <c r="AZ975" s="1" t="s">
        <v>77</v>
      </c>
      <c r="BJ975" s="1">
        <f>2/1</f>
        <v>2</v>
      </c>
    </row>
    <row r="976" spans="1:63" x14ac:dyDescent="0.15">
      <c r="A976" s="1" t="s">
        <v>63</v>
      </c>
      <c r="B976" s="1" t="s">
        <v>64</v>
      </c>
      <c r="C976" s="1">
        <v>2019010569</v>
      </c>
      <c r="D976" s="1" t="s">
        <v>293</v>
      </c>
      <c r="E976" s="1" t="s">
        <v>85</v>
      </c>
      <c r="F976" s="1">
        <v>89</v>
      </c>
      <c r="G976" s="1" t="s">
        <v>67</v>
      </c>
      <c r="H976" s="2" t="s">
        <v>68</v>
      </c>
      <c r="I976" s="1">
        <v>190622001</v>
      </c>
      <c r="J976">
        <v>20190621</v>
      </c>
      <c r="K976" s="9" t="s">
        <v>73</v>
      </c>
      <c r="L976" s="1">
        <v>3</v>
      </c>
      <c r="M976">
        <v>20190813</v>
      </c>
      <c r="N976" s="1" t="s">
        <v>101</v>
      </c>
      <c r="Q976" s="1" t="s">
        <v>102</v>
      </c>
      <c r="Y976" s="1" t="s">
        <v>77</v>
      </c>
      <c r="Z976" s="1">
        <f>4</f>
        <v>4</v>
      </c>
      <c r="AD976" s="1" t="s">
        <v>105</v>
      </c>
      <c r="AE976" s="1" t="s">
        <v>106</v>
      </c>
      <c r="AF976" s="1">
        <f>16/2</f>
        <v>8</v>
      </c>
      <c r="AH976" s="1" t="s">
        <v>76</v>
      </c>
      <c r="AI976" s="1">
        <f>4</f>
        <v>4</v>
      </c>
      <c r="AJ976" s="1" t="s">
        <v>81</v>
      </c>
      <c r="AL976" s="1">
        <f>1</f>
        <v>1</v>
      </c>
      <c r="AM976" s="1">
        <f>0.5</f>
        <v>0.5</v>
      </c>
      <c r="AN976" s="1">
        <f>2</f>
        <v>2</v>
      </c>
      <c r="AQ976" s="1" t="s">
        <v>77</v>
      </c>
      <c r="BG976" s="1" t="s">
        <v>91</v>
      </c>
      <c r="BH976" s="1">
        <f>4</f>
        <v>4</v>
      </c>
      <c r="BI976" s="1" t="s">
        <v>91</v>
      </c>
    </row>
    <row r="977" spans="1:61" x14ac:dyDescent="0.15">
      <c r="A977" s="1" t="s">
        <v>63</v>
      </c>
      <c r="B977" s="1" t="s">
        <v>64</v>
      </c>
      <c r="C977" s="1">
        <v>2019010566</v>
      </c>
      <c r="D977" s="1" t="s">
        <v>534</v>
      </c>
      <c r="E977" s="1" t="s">
        <v>85</v>
      </c>
      <c r="F977" s="1">
        <v>62</v>
      </c>
      <c r="G977" s="1" t="s">
        <v>67</v>
      </c>
      <c r="H977" s="2" t="s">
        <v>68</v>
      </c>
      <c r="I977" s="1">
        <v>190622005</v>
      </c>
      <c r="J977">
        <v>20190621</v>
      </c>
      <c r="K977" s="9" t="s">
        <v>246</v>
      </c>
      <c r="L977" s="1">
        <v>64</v>
      </c>
      <c r="M977">
        <v>20190813</v>
      </c>
      <c r="N977" s="1" t="s">
        <v>535</v>
      </c>
      <c r="Q977" s="1" t="s">
        <v>536</v>
      </c>
      <c r="Y977" s="1" t="s">
        <v>94</v>
      </c>
      <c r="Z977" s="1" t="s">
        <v>92</v>
      </c>
      <c r="AD977" s="1" t="s">
        <v>105</v>
      </c>
      <c r="AE977" s="1" t="s">
        <v>106</v>
      </c>
      <c r="AF977" s="1" t="s">
        <v>119</v>
      </c>
      <c r="AH977" s="1" t="s">
        <v>76</v>
      </c>
      <c r="AI977" s="1" t="s">
        <v>76</v>
      </c>
      <c r="AJ977" s="1" t="s">
        <v>95</v>
      </c>
      <c r="AK977" s="1" t="s">
        <v>97</v>
      </c>
      <c r="AL977" s="1">
        <f>0.5</f>
        <v>0.5</v>
      </c>
      <c r="AM977" s="1">
        <f>1</f>
        <v>1</v>
      </c>
      <c r="AN977" s="1" t="s">
        <v>92</v>
      </c>
      <c r="AO977" s="1" t="s">
        <v>91</v>
      </c>
      <c r="AP977" s="1" t="s">
        <v>81</v>
      </c>
      <c r="AQ977" s="1" t="s">
        <v>98</v>
      </c>
      <c r="BG977" s="1">
        <f>16</f>
        <v>16</v>
      </c>
      <c r="BH977" s="1" t="s">
        <v>94</v>
      </c>
      <c r="BI977" s="1" t="s">
        <v>95</v>
      </c>
    </row>
    <row r="978" spans="1:61" x14ac:dyDescent="0.15">
      <c r="A978" s="1" t="s">
        <v>63</v>
      </c>
      <c r="B978" s="1" t="s">
        <v>64</v>
      </c>
      <c r="C978" s="1">
        <v>2019010566</v>
      </c>
      <c r="D978" s="1" t="s">
        <v>534</v>
      </c>
      <c r="E978" s="1" t="s">
        <v>85</v>
      </c>
      <c r="F978" s="1">
        <v>62</v>
      </c>
      <c r="G978" s="1" t="s">
        <v>67</v>
      </c>
      <c r="H978" s="2" t="s">
        <v>68</v>
      </c>
      <c r="I978" s="1">
        <v>190622005</v>
      </c>
      <c r="J978">
        <v>20190621</v>
      </c>
      <c r="K978" s="9" t="s">
        <v>246</v>
      </c>
      <c r="L978" s="1">
        <v>64</v>
      </c>
      <c r="M978">
        <v>20190813</v>
      </c>
      <c r="N978" s="1" t="s">
        <v>74</v>
      </c>
      <c r="Q978" s="1" t="s">
        <v>75</v>
      </c>
      <c r="Y978" s="1">
        <f>4</f>
        <v>4</v>
      </c>
      <c r="Z978" s="1" t="s">
        <v>92</v>
      </c>
      <c r="AC978" s="1" t="s">
        <v>95</v>
      </c>
      <c r="AD978" s="1">
        <f>32/1</f>
        <v>32</v>
      </c>
      <c r="AE978" s="1" t="s">
        <v>96</v>
      </c>
      <c r="AF978" s="1" t="s">
        <v>96</v>
      </c>
      <c r="AG978" s="1" t="s">
        <v>113</v>
      </c>
      <c r="AH978" s="1" t="s">
        <v>94</v>
      </c>
      <c r="AI978" s="1" t="s">
        <v>94</v>
      </c>
      <c r="AJ978" s="1" t="s">
        <v>81</v>
      </c>
      <c r="AK978" s="1" t="s">
        <v>82</v>
      </c>
      <c r="AL978" s="1" t="s">
        <v>98</v>
      </c>
      <c r="AM978" s="1" t="s">
        <v>99</v>
      </c>
      <c r="AN978" s="1" t="s">
        <v>92</v>
      </c>
      <c r="AP978" s="1" t="s">
        <v>81</v>
      </c>
      <c r="AQ978" s="1" t="s">
        <v>77</v>
      </c>
    </row>
    <row r="979" spans="1:61" x14ac:dyDescent="0.15">
      <c r="A979" s="1" t="s">
        <v>63</v>
      </c>
      <c r="B979" s="1" t="s">
        <v>64</v>
      </c>
      <c r="C979" s="1">
        <v>2019010573</v>
      </c>
      <c r="D979" s="1" t="s">
        <v>537</v>
      </c>
      <c r="E979" s="1" t="s">
        <v>66</v>
      </c>
      <c r="F979" s="1">
        <v>55</v>
      </c>
      <c r="G979" s="1" t="s">
        <v>67</v>
      </c>
      <c r="H979" s="2" t="s">
        <v>68</v>
      </c>
      <c r="I979" s="1">
        <v>190622006</v>
      </c>
      <c r="J979">
        <v>20190621</v>
      </c>
      <c r="K979" s="9" t="s">
        <v>149</v>
      </c>
      <c r="L979" s="1">
        <v>60</v>
      </c>
      <c r="M979">
        <v>20190813</v>
      </c>
      <c r="N979" s="1" t="s">
        <v>111</v>
      </c>
      <c r="Q979" s="1" t="s">
        <v>112</v>
      </c>
      <c r="W979" s="1" t="s">
        <v>77</v>
      </c>
      <c r="X979" s="1" t="s">
        <v>91</v>
      </c>
      <c r="Y979" s="1" t="s">
        <v>76</v>
      </c>
      <c r="Z979" s="1" t="s">
        <v>77</v>
      </c>
      <c r="AA979" s="1" t="s">
        <v>92</v>
      </c>
      <c r="AB979" s="1" t="s">
        <v>91</v>
      </c>
      <c r="AC979" s="1" t="s">
        <v>76</v>
      </c>
      <c r="AD979" s="1" t="s">
        <v>78</v>
      </c>
      <c r="AE979" s="1" t="s">
        <v>79</v>
      </c>
      <c r="AF979" s="1" t="s">
        <v>80</v>
      </c>
      <c r="AG979" s="1">
        <f>8/4</f>
        <v>2</v>
      </c>
      <c r="AH979" s="1" t="s">
        <v>76</v>
      </c>
      <c r="AI979" s="1" t="s">
        <v>76</v>
      </c>
      <c r="AJ979" s="1" t="s">
        <v>81</v>
      </c>
      <c r="AK979" s="1" t="s">
        <v>82</v>
      </c>
      <c r="AL979" s="1" t="s">
        <v>83</v>
      </c>
      <c r="AM979" s="1" t="s">
        <v>114</v>
      </c>
      <c r="AN979" s="1" t="s">
        <v>81</v>
      </c>
      <c r="AO979" s="1" t="s">
        <v>91</v>
      </c>
      <c r="AP979" s="1" t="s">
        <v>81</v>
      </c>
    </row>
    <row r="980" spans="1:61" x14ac:dyDescent="0.15">
      <c r="A980" s="1" t="s">
        <v>63</v>
      </c>
      <c r="B980" s="1" t="s">
        <v>64</v>
      </c>
      <c r="C980" s="1">
        <v>2019010573</v>
      </c>
      <c r="D980" s="1" t="s">
        <v>537</v>
      </c>
      <c r="E980" s="1" t="s">
        <v>66</v>
      </c>
      <c r="F980" s="1">
        <v>55</v>
      </c>
      <c r="G980" s="1" t="s">
        <v>67</v>
      </c>
      <c r="H980" s="2" t="s">
        <v>68</v>
      </c>
      <c r="I980" s="1">
        <v>190622006</v>
      </c>
      <c r="J980">
        <v>20190621</v>
      </c>
      <c r="K980" s="9" t="s">
        <v>149</v>
      </c>
      <c r="L980" s="1">
        <v>60</v>
      </c>
      <c r="M980">
        <v>20190813</v>
      </c>
      <c r="N980" s="1" t="s">
        <v>89</v>
      </c>
      <c r="Q980" s="1" t="s">
        <v>90</v>
      </c>
      <c r="W980" s="1" t="s">
        <v>77</v>
      </c>
      <c r="X980" s="1" t="s">
        <v>91</v>
      </c>
      <c r="Y980" s="1" t="s">
        <v>76</v>
      </c>
      <c r="Z980" s="1" t="s">
        <v>77</v>
      </c>
      <c r="AA980" s="1" t="s">
        <v>92</v>
      </c>
      <c r="AB980" s="1" t="s">
        <v>91</v>
      </c>
      <c r="AC980" s="1" t="s">
        <v>76</v>
      </c>
      <c r="AD980" s="1" t="s">
        <v>78</v>
      </c>
      <c r="AE980" s="1" t="s">
        <v>79</v>
      </c>
      <c r="AF980" s="1">
        <f>16/2</f>
        <v>8</v>
      </c>
      <c r="AG980" s="1">
        <f>16/8</f>
        <v>2</v>
      </c>
      <c r="AH980" s="1" t="s">
        <v>76</v>
      </c>
      <c r="AI980" s="1" t="s">
        <v>76</v>
      </c>
      <c r="AJ980" s="1" t="s">
        <v>81</v>
      </c>
      <c r="AK980" s="1" t="s">
        <v>82</v>
      </c>
      <c r="AL980" s="1" t="s">
        <v>83</v>
      </c>
      <c r="AM980" s="1" t="s">
        <v>114</v>
      </c>
      <c r="AN980" s="1" t="s">
        <v>81</v>
      </c>
      <c r="AO980" s="1" t="s">
        <v>91</v>
      </c>
      <c r="AP980" s="1" t="s">
        <v>81</v>
      </c>
    </row>
    <row r="981" spans="1:61" x14ac:dyDescent="0.15">
      <c r="A981" s="1" t="s">
        <v>63</v>
      </c>
      <c r="B981" s="1" t="s">
        <v>64</v>
      </c>
      <c r="C981" s="1">
        <v>2019010573</v>
      </c>
      <c r="D981" s="1" t="s">
        <v>537</v>
      </c>
      <c r="E981" s="1" t="s">
        <v>66</v>
      </c>
      <c r="F981" s="1">
        <v>55</v>
      </c>
      <c r="G981" s="1" t="s">
        <v>67</v>
      </c>
      <c r="H981" s="2" t="s">
        <v>68</v>
      </c>
      <c r="I981" s="1">
        <v>190622007</v>
      </c>
      <c r="J981">
        <v>20190621</v>
      </c>
      <c r="K981" s="9" t="s">
        <v>149</v>
      </c>
      <c r="L981" s="1">
        <v>60</v>
      </c>
      <c r="M981">
        <v>20190813</v>
      </c>
      <c r="N981" s="1" t="s">
        <v>111</v>
      </c>
      <c r="Q981" s="1" t="s">
        <v>112</v>
      </c>
      <c r="W981" s="1" t="s">
        <v>77</v>
      </c>
      <c r="X981" s="1" t="s">
        <v>91</v>
      </c>
      <c r="Y981" s="1" t="s">
        <v>76</v>
      </c>
      <c r="Z981" s="1" t="s">
        <v>77</v>
      </c>
      <c r="AA981" s="1" t="s">
        <v>92</v>
      </c>
      <c r="AB981" s="1" t="s">
        <v>91</v>
      </c>
      <c r="AC981" s="1" t="s">
        <v>76</v>
      </c>
      <c r="AD981" s="1" t="s">
        <v>78</v>
      </c>
      <c r="AE981" s="1" t="s">
        <v>79</v>
      </c>
      <c r="AF981" s="1" t="s">
        <v>80</v>
      </c>
      <c r="AG981" s="1">
        <f>8/4</f>
        <v>2</v>
      </c>
      <c r="AH981" s="1" t="s">
        <v>76</v>
      </c>
      <c r="AI981" s="1" t="s">
        <v>76</v>
      </c>
      <c r="AJ981" s="1" t="s">
        <v>81</v>
      </c>
      <c r="AK981" s="1" t="s">
        <v>82</v>
      </c>
      <c r="AL981" s="1" t="s">
        <v>83</v>
      </c>
      <c r="AM981" s="1" t="s">
        <v>114</v>
      </c>
      <c r="AN981" s="1" t="s">
        <v>81</v>
      </c>
      <c r="AO981" s="1" t="s">
        <v>91</v>
      </c>
      <c r="AP981" s="1" t="s">
        <v>81</v>
      </c>
    </row>
    <row r="982" spans="1:61" x14ac:dyDescent="0.15">
      <c r="A982" s="1" t="s">
        <v>63</v>
      </c>
      <c r="B982" s="1" t="s">
        <v>64</v>
      </c>
      <c r="C982" s="1">
        <v>2019010573</v>
      </c>
      <c r="D982" s="1" t="s">
        <v>537</v>
      </c>
      <c r="E982" s="1" t="s">
        <v>66</v>
      </c>
      <c r="F982" s="1">
        <v>55</v>
      </c>
      <c r="G982" s="1" t="s">
        <v>67</v>
      </c>
      <c r="H982" s="2" t="s">
        <v>68</v>
      </c>
      <c r="I982" s="1">
        <v>190622007</v>
      </c>
      <c r="J982">
        <v>20190621</v>
      </c>
      <c r="K982" s="9" t="s">
        <v>149</v>
      </c>
      <c r="L982" s="1">
        <v>60</v>
      </c>
      <c r="M982">
        <v>20190813</v>
      </c>
      <c r="N982" s="1" t="s">
        <v>89</v>
      </c>
      <c r="Q982" s="1" t="s">
        <v>90</v>
      </c>
      <c r="W982" s="1" t="s">
        <v>77</v>
      </c>
      <c r="X982" s="1" t="s">
        <v>91</v>
      </c>
      <c r="Y982" s="1" t="s">
        <v>76</v>
      </c>
      <c r="Z982" s="1" t="s">
        <v>77</v>
      </c>
      <c r="AA982" s="1" t="s">
        <v>92</v>
      </c>
      <c r="AB982" s="1" t="s">
        <v>91</v>
      </c>
      <c r="AC982" s="1" t="s">
        <v>76</v>
      </c>
      <c r="AD982" s="1" t="s">
        <v>78</v>
      </c>
      <c r="AE982" s="1" t="s">
        <v>79</v>
      </c>
      <c r="AF982" s="1" t="s">
        <v>80</v>
      </c>
      <c r="AG982" s="1">
        <f>8/4</f>
        <v>2</v>
      </c>
      <c r="AH982" s="1" t="s">
        <v>76</v>
      </c>
      <c r="AI982" s="1" t="s">
        <v>76</v>
      </c>
      <c r="AJ982" s="1" t="s">
        <v>81</v>
      </c>
      <c r="AK982" s="1" t="s">
        <v>82</v>
      </c>
      <c r="AL982" s="1" t="s">
        <v>83</v>
      </c>
      <c r="AM982" s="1" t="s">
        <v>114</v>
      </c>
      <c r="AN982" s="1" t="s">
        <v>81</v>
      </c>
      <c r="AO982" s="1" t="s">
        <v>91</v>
      </c>
      <c r="AP982" s="1" t="s">
        <v>81</v>
      </c>
    </row>
    <row r="983" spans="1:61" x14ac:dyDescent="0.15">
      <c r="A983" s="1" t="s">
        <v>63</v>
      </c>
      <c r="B983" s="1" t="s">
        <v>64</v>
      </c>
      <c r="C983" s="1">
        <v>2019010569</v>
      </c>
      <c r="D983" s="1" t="s">
        <v>293</v>
      </c>
      <c r="E983" s="1" t="s">
        <v>85</v>
      </c>
      <c r="F983" s="1">
        <v>89</v>
      </c>
      <c r="G983" s="1" t="s">
        <v>67</v>
      </c>
      <c r="H983" s="2" t="s">
        <v>68</v>
      </c>
      <c r="I983" s="1">
        <v>190622011</v>
      </c>
      <c r="J983">
        <v>20190621</v>
      </c>
      <c r="K983" s="9" t="s">
        <v>69</v>
      </c>
      <c r="L983" s="1">
        <v>11</v>
      </c>
      <c r="M983">
        <v>20190813</v>
      </c>
      <c r="N983" s="1" t="s">
        <v>111</v>
      </c>
      <c r="Q983" s="1" t="s">
        <v>112</v>
      </c>
      <c r="W983" s="1" t="s">
        <v>98</v>
      </c>
      <c r="X983" s="1" t="s">
        <v>92</v>
      </c>
      <c r="Y983" s="1" t="s">
        <v>94</v>
      </c>
      <c r="Z983" s="1" t="s">
        <v>92</v>
      </c>
      <c r="AA983" s="1" t="s">
        <v>92</v>
      </c>
      <c r="AB983" s="1" t="s">
        <v>91</v>
      </c>
      <c r="AC983" s="1" t="s">
        <v>95</v>
      </c>
      <c r="AD983" s="1">
        <f>16/8</f>
        <v>2</v>
      </c>
      <c r="AE983" s="1" t="s">
        <v>79</v>
      </c>
      <c r="AF983" s="1">
        <f>16/2</f>
        <v>8</v>
      </c>
      <c r="AG983" s="1">
        <f>16/8</f>
        <v>2</v>
      </c>
      <c r="AH983" s="1" t="s">
        <v>76</v>
      </c>
      <c r="AI983" s="1" t="s">
        <v>76</v>
      </c>
      <c r="AJ983" s="1" t="s">
        <v>81</v>
      </c>
      <c r="AK983" s="1" t="s">
        <v>82</v>
      </c>
      <c r="AL983" s="1">
        <f>2</f>
        <v>2</v>
      </c>
      <c r="AM983" s="1">
        <f>2</f>
        <v>2</v>
      </c>
      <c r="AN983" s="1">
        <f>16</f>
        <v>16</v>
      </c>
      <c r="AP983" s="1" t="s">
        <v>81</v>
      </c>
      <c r="BF983" s="1" t="s">
        <v>129</v>
      </c>
    </row>
    <row r="984" spans="1:61" x14ac:dyDescent="0.15">
      <c r="A984" s="1" t="s">
        <v>63</v>
      </c>
      <c r="B984" s="1" t="s">
        <v>64</v>
      </c>
      <c r="C984" s="1">
        <v>2019010394</v>
      </c>
      <c r="D984" s="1" t="s">
        <v>352</v>
      </c>
      <c r="E984" s="1" t="s">
        <v>85</v>
      </c>
      <c r="F984" s="1">
        <v>75</v>
      </c>
      <c r="G984" s="1" t="s">
        <v>117</v>
      </c>
      <c r="H984" s="6" t="s">
        <v>118</v>
      </c>
      <c r="I984" s="1">
        <v>190622013</v>
      </c>
      <c r="J984">
        <v>20190622</v>
      </c>
      <c r="K984" s="9" t="s">
        <v>73</v>
      </c>
      <c r="L984" s="1">
        <v>3</v>
      </c>
      <c r="M984">
        <v>20190813</v>
      </c>
      <c r="N984" s="1" t="s">
        <v>101</v>
      </c>
      <c r="Q984" s="1" t="s">
        <v>102</v>
      </c>
      <c r="Y984" s="1" t="s">
        <v>77</v>
      </c>
      <c r="Z984" s="1">
        <f>2</f>
        <v>2</v>
      </c>
      <c r="AD984" s="1" t="s">
        <v>105</v>
      </c>
      <c r="AE984" s="1" t="s">
        <v>106</v>
      </c>
      <c r="AF984" s="1" t="s">
        <v>119</v>
      </c>
      <c r="AH984" s="1" t="s">
        <v>76</v>
      </c>
      <c r="AI984" s="1" t="s">
        <v>76</v>
      </c>
      <c r="AJ984" s="1" t="s">
        <v>81</v>
      </c>
      <c r="AL984" s="1">
        <f>1</f>
        <v>1</v>
      </c>
      <c r="AM984" s="1">
        <f>1</f>
        <v>1</v>
      </c>
      <c r="AN984" s="1">
        <f>2</f>
        <v>2</v>
      </c>
      <c r="AQ984" s="1" t="s">
        <v>77</v>
      </c>
      <c r="BG984" s="1">
        <f>32</f>
        <v>32</v>
      </c>
      <c r="BH984" s="1" t="s">
        <v>76</v>
      </c>
      <c r="BI984" s="1" t="s">
        <v>91</v>
      </c>
    </row>
    <row r="985" spans="1:61" x14ac:dyDescent="0.15">
      <c r="A985" s="1" t="s">
        <v>63</v>
      </c>
      <c r="B985" s="1" t="s">
        <v>64</v>
      </c>
      <c r="C985" s="1">
        <v>2019010520</v>
      </c>
      <c r="D985" s="1" t="s">
        <v>538</v>
      </c>
      <c r="E985" s="1" t="s">
        <v>85</v>
      </c>
      <c r="F985" s="1">
        <v>5</v>
      </c>
      <c r="G985" s="1" t="s">
        <v>153</v>
      </c>
      <c r="H985" s="2" t="s">
        <v>154</v>
      </c>
      <c r="I985" s="1">
        <v>190622021</v>
      </c>
      <c r="J985">
        <v>20190622</v>
      </c>
      <c r="K985" s="9" t="s">
        <v>73</v>
      </c>
      <c r="L985" s="1">
        <v>3</v>
      </c>
      <c r="M985">
        <v>20190813</v>
      </c>
      <c r="N985" s="1" t="s">
        <v>142</v>
      </c>
      <c r="Q985" s="1" t="s">
        <v>143</v>
      </c>
      <c r="Y985" s="1" t="s">
        <v>76</v>
      </c>
      <c r="AB985" s="1" t="s">
        <v>81</v>
      </c>
      <c r="AJ985" s="1" t="s">
        <v>76</v>
      </c>
      <c r="AK985" s="1" t="s">
        <v>82</v>
      </c>
      <c r="AL985" s="1" t="s">
        <v>136</v>
      </c>
      <c r="AO985" s="1" t="s">
        <v>91</v>
      </c>
      <c r="AR985" s="1" t="s">
        <v>122</v>
      </c>
      <c r="AS985" s="1" t="s">
        <v>144</v>
      </c>
      <c r="AT985" s="1" t="s">
        <v>136</v>
      </c>
      <c r="AU985" s="1" t="s">
        <v>77</v>
      </c>
      <c r="AV985" s="1" t="s">
        <v>122</v>
      </c>
      <c r="AW985" s="1" t="s">
        <v>76</v>
      </c>
      <c r="AX985" s="1" t="s">
        <v>99</v>
      </c>
      <c r="AY985" s="1" t="s">
        <v>122</v>
      </c>
      <c r="AZ985" s="1" t="s">
        <v>77</v>
      </c>
      <c r="BA985" s="1" t="s">
        <v>77</v>
      </c>
      <c r="BB985" s="1" t="s">
        <v>76</v>
      </c>
      <c r="BC985" s="1" t="s">
        <v>83</v>
      </c>
    </row>
    <row r="986" spans="1:61" x14ac:dyDescent="0.15">
      <c r="A986" s="1" t="s">
        <v>63</v>
      </c>
      <c r="B986" s="1" t="s">
        <v>64</v>
      </c>
      <c r="C986" s="1">
        <v>2019010573</v>
      </c>
      <c r="D986" s="1" t="s">
        <v>537</v>
      </c>
      <c r="E986" s="1" t="s">
        <v>66</v>
      </c>
      <c r="F986" s="1">
        <v>55</v>
      </c>
      <c r="G986" s="1" t="s">
        <v>67</v>
      </c>
      <c r="H986" s="2" t="s">
        <v>68</v>
      </c>
      <c r="I986" s="1">
        <v>190622023</v>
      </c>
      <c r="J986">
        <v>20190622</v>
      </c>
      <c r="K986" s="9" t="s">
        <v>149</v>
      </c>
      <c r="L986" s="1">
        <v>60</v>
      </c>
      <c r="M986">
        <v>20190813</v>
      </c>
      <c r="N986" s="1" t="s">
        <v>111</v>
      </c>
      <c r="Q986" s="1" t="s">
        <v>112</v>
      </c>
      <c r="W986" s="1" t="s">
        <v>77</v>
      </c>
      <c r="X986" s="1" t="s">
        <v>91</v>
      </c>
      <c r="Y986" s="1" t="s">
        <v>76</v>
      </c>
      <c r="Z986" s="1" t="s">
        <v>77</v>
      </c>
      <c r="AA986" s="1" t="s">
        <v>92</v>
      </c>
      <c r="AB986" s="1" t="s">
        <v>91</v>
      </c>
      <c r="AC986" s="1" t="s">
        <v>76</v>
      </c>
      <c r="AD986" s="1" t="s">
        <v>78</v>
      </c>
      <c r="AE986" s="1" t="s">
        <v>79</v>
      </c>
      <c r="AF986" s="1" t="s">
        <v>80</v>
      </c>
      <c r="AG986" s="1">
        <f>8/4</f>
        <v>2</v>
      </c>
      <c r="AH986" s="1" t="s">
        <v>76</v>
      </c>
      <c r="AI986" s="1" t="s">
        <v>76</v>
      </c>
      <c r="AJ986" s="1" t="s">
        <v>81</v>
      </c>
      <c r="AK986" s="1" t="s">
        <v>82</v>
      </c>
      <c r="AL986" s="1" t="s">
        <v>83</v>
      </c>
      <c r="AM986" s="1" t="s">
        <v>114</v>
      </c>
      <c r="AN986" s="1" t="s">
        <v>81</v>
      </c>
      <c r="AO986" s="1" t="s">
        <v>91</v>
      </c>
      <c r="AP986" s="1" t="s">
        <v>81</v>
      </c>
    </row>
    <row r="987" spans="1:61" x14ac:dyDescent="0.15">
      <c r="A987" s="1" t="s">
        <v>63</v>
      </c>
      <c r="B987" s="1" t="s">
        <v>64</v>
      </c>
      <c r="C987" s="1">
        <v>2019010573</v>
      </c>
      <c r="D987" s="1" t="s">
        <v>537</v>
      </c>
      <c r="E987" s="1" t="s">
        <v>66</v>
      </c>
      <c r="F987" s="1">
        <v>55</v>
      </c>
      <c r="G987" s="1" t="s">
        <v>67</v>
      </c>
      <c r="H987" s="2" t="s">
        <v>68</v>
      </c>
      <c r="I987" s="1">
        <v>190622023</v>
      </c>
      <c r="J987">
        <v>20190622</v>
      </c>
      <c r="K987" s="9" t="s">
        <v>149</v>
      </c>
      <c r="L987" s="1">
        <v>60</v>
      </c>
      <c r="M987">
        <v>20190813</v>
      </c>
      <c r="N987" s="1" t="s">
        <v>89</v>
      </c>
      <c r="Q987" s="1" t="s">
        <v>90</v>
      </c>
      <c r="W987" s="1" t="s">
        <v>77</v>
      </c>
      <c r="X987" s="1" t="s">
        <v>91</v>
      </c>
      <c r="Y987" s="1" t="s">
        <v>76</v>
      </c>
      <c r="Z987" s="1" t="s">
        <v>77</v>
      </c>
      <c r="AA987" s="1" t="s">
        <v>92</v>
      </c>
      <c r="AB987" s="1" t="s">
        <v>91</v>
      </c>
      <c r="AC987" s="1" t="s">
        <v>76</v>
      </c>
      <c r="AD987" s="1" t="s">
        <v>78</v>
      </c>
      <c r="AE987" s="1" t="s">
        <v>79</v>
      </c>
      <c r="AF987" s="1">
        <f>16/2</f>
        <v>8</v>
      </c>
      <c r="AG987" s="1">
        <f>8/4</f>
        <v>2</v>
      </c>
      <c r="AH987" s="1" t="s">
        <v>76</v>
      </c>
      <c r="AI987" s="1" t="s">
        <v>76</v>
      </c>
      <c r="AJ987" s="1" t="s">
        <v>81</v>
      </c>
      <c r="AK987" s="1" t="s">
        <v>82</v>
      </c>
      <c r="AL987" s="1" t="s">
        <v>83</v>
      </c>
      <c r="AM987" s="1" t="s">
        <v>114</v>
      </c>
      <c r="AN987" s="1" t="s">
        <v>81</v>
      </c>
      <c r="AO987" s="1" t="s">
        <v>91</v>
      </c>
      <c r="AP987" s="1" t="s">
        <v>81</v>
      </c>
    </row>
    <row r="988" spans="1:61" x14ac:dyDescent="0.15">
      <c r="A988" s="1" t="s">
        <v>63</v>
      </c>
      <c r="B988" s="1" t="s">
        <v>64</v>
      </c>
      <c r="C988" s="1">
        <v>2019010624</v>
      </c>
      <c r="D988" s="1" t="s">
        <v>539</v>
      </c>
      <c r="E988" s="1" t="s">
        <v>85</v>
      </c>
      <c r="F988" s="1">
        <v>4</v>
      </c>
      <c r="G988" s="1" t="s">
        <v>153</v>
      </c>
      <c r="H988" s="2" t="s">
        <v>154</v>
      </c>
      <c r="I988" s="1">
        <v>190623005</v>
      </c>
      <c r="J988">
        <v>20190623</v>
      </c>
      <c r="K988" s="9" t="s">
        <v>73</v>
      </c>
      <c r="L988" s="1">
        <v>3</v>
      </c>
      <c r="M988">
        <v>20190813</v>
      </c>
      <c r="N988" s="1" t="s">
        <v>201</v>
      </c>
      <c r="Q988" s="1" t="s">
        <v>202</v>
      </c>
      <c r="W988" s="1" t="s">
        <v>77</v>
      </c>
      <c r="X988" s="1" t="s">
        <v>91</v>
      </c>
      <c r="Y988" s="1" t="s">
        <v>76</v>
      </c>
      <c r="Z988" s="1" t="s">
        <v>77</v>
      </c>
      <c r="AA988" s="1" t="s">
        <v>92</v>
      </c>
      <c r="AB988" s="1" t="s">
        <v>91</v>
      </c>
      <c r="AC988" s="1" t="s">
        <v>76</v>
      </c>
      <c r="AD988" s="1" t="s">
        <v>78</v>
      </c>
      <c r="AE988" s="1" t="s">
        <v>79</v>
      </c>
      <c r="AF988" s="1" t="s">
        <v>80</v>
      </c>
      <c r="AG988" s="1">
        <f>8/4</f>
        <v>2</v>
      </c>
      <c r="AH988" s="1" t="s">
        <v>76</v>
      </c>
      <c r="AI988" s="1" t="s">
        <v>76</v>
      </c>
      <c r="AJ988" s="1" t="s">
        <v>81</v>
      </c>
      <c r="AK988" s="1" t="s">
        <v>82</v>
      </c>
      <c r="AL988" s="1" t="s">
        <v>83</v>
      </c>
      <c r="AM988" s="1" t="s">
        <v>114</v>
      </c>
      <c r="AN988" s="1" t="s">
        <v>81</v>
      </c>
      <c r="AO988" s="1" t="s">
        <v>91</v>
      </c>
      <c r="AP988" s="1" t="s">
        <v>81</v>
      </c>
    </row>
    <row r="989" spans="1:61" x14ac:dyDescent="0.15">
      <c r="A989" s="1" t="s">
        <v>63</v>
      </c>
      <c r="B989" s="1" t="s">
        <v>64</v>
      </c>
      <c r="C989" s="1">
        <v>2019010569</v>
      </c>
      <c r="D989" s="1" t="s">
        <v>293</v>
      </c>
      <c r="E989" s="1" t="s">
        <v>85</v>
      </c>
      <c r="F989" s="1">
        <v>89</v>
      </c>
      <c r="G989" s="1" t="s">
        <v>67</v>
      </c>
      <c r="H989" s="2" t="s">
        <v>68</v>
      </c>
      <c r="I989" s="1">
        <v>190624001</v>
      </c>
      <c r="J989">
        <v>20190624</v>
      </c>
      <c r="K989" s="9" t="s">
        <v>73</v>
      </c>
      <c r="L989" s="1">
        <v>3</v>
      </c>
      <c r="M989">
        <v>20190813</v>
      </c>
      <c r="N989" s="1" t="s">
        <v>142</v>
      </c>
      <c r="Q989" s="1" t="s">
        <v>143</v>
      </c>
      <c r="Y989" s="1" t="s">
        <v>94</v>
      </c>
      <c r="AB989" s="1" t="s">
        <v>94</v>
      </c>
      <c r="AJ989" s="1" t="s">
        <v>95</v>
      </c>
      <c r="AK989" s="1" t="s">
        <v>82</v>
      </c>
      <c r="AL989" s="1" t="s">
        <v>98</v>
      </c>
      <c r="AO989" s="1" t="s">
        <v>91</v>
      </c>
      <c r="AR989" s="1" t="s">
        <v>122</v>
      </c>
      <c r="AS989" s="1" t="s">
        <v>99</v>
      </c>
      <c r="AT989" s="1" t="s">
        <v>136</v>
      </c>
      <c r="AU989" s="1" t="s">
        <v>77</v>
      </c>
      <c r="AW989" s="1" t="s">
        <v>94</v>
      </c>
      <c r="AY989" s="1" t="s">
        <v>122</v>
      </c>
      <c r="AZ989" s="1" t="s">
        <v>77</v>
      </c>
      <c r="BA989" s="1" t="s">
        <v>77</v>
      </c>
      <c r="BB989" s="1" t="s">
        <v>76</v>
      </c>
      <c r="BC989" s="1" t="s">
        <v>180</v>
      </c>
    </row>
    <row r="990" spans="1:61" x14ac:dyDescent="0.15">
      <c r="A990" s="1" t="s">
        <v>63</v>
      </c>
      <c r="B990" s="1" t="s">
        <v>64</v>
      </c>
      <c r="C990" s="1">
        <v>2019010569</v>
      </c>
      <c r="D990" s="1" t="s">
        <v>293</v>
      </c>
      <c r="E990" s="1" t="s">
        <v>85</v>
      </c>
      <c r="F990" s="1">
        <v>89</v>
      </c>
      <c r="G990" s="1" t="s">
        <v>67</v>
      </c>
      <c r="H990" s="2" t="s">
        <v>68</v>
      </c>
      <c r="I990" s="1">
        <v>190624001</v>
      </c>
      <c r="J990">
        <v>20190624</v>
      </c>
      <c r="K990" s="9" t="s">
        <v>73</v>
      </c>
      <c r="L990" s="1">
        <v>3</v>
      </c>
      <c r="M990">
        <v>20190813</v>
      </c>
      <c r="N990" s="1" t="s">
        <v>101</v>
      </c>
      <c r="Q990" s="1" t="s">
        <v>102</v>
      </c>
      <c r="Y990" s="1" t="s">
        <v>77</v>
      </c>
      <c r="Z990" s="1">
        <f>4</f>
        <v>4</v>
      </c>
      <c r="AD990" s="1" t="s">
        <v>105</v>
      </c>
      <c r="AE990" s="1" t="s">
        <v>106</v>
      </c>
      <c r="AF990" s="1" t="s">
        <v>119</v>
      </c>
      <c r="AH990" s="1" t="s">
        <v>76</v>
      </c>
      <c r="AI990" s="1">
        <f>4</f>
        <v>4</v>
      </c>
      <c r="AJ990" s="1">
        <f>8</f>
        <v>8</v>
      </c>
      <c r="AL990" s="1">
        <f>1</f>
        <v>1</v>
      </c>
      <c r="AM990" s="1" t="s">
        <v>122</v>
      </c>
      <c r="AN990" s="1">
        <f>2</f>
        <v>2</v>
      </c>
      <c r="AQ990" s="1" t="s">
        <v>77</v>
      </c>
      <c r="BG990" s="1">
        <f>16</f>
        <v>16</v>
      </c>
      <c r="BH990" s="1" t="s">
        <v>76</v>
      </c>
      <c r="BI990" s="1" t="s">
        <v>91</v>
      </c>
    </row>
    <row r="991" spans="1:61" x14ac:dyDescent="0.15">
      <c r="A991" s="1" t="s">
        <v>63</v>
      </c>
      <c r="B991" s="1" t="s">
        <v>64</v>
      </c>
      <c r="C991" s="1">
        <v>2019010569</v>
      </c>
      <c r="D991" s="1" t="s">
        <v>293</v>
      </c>
      <c r="E991" s="1" t="s">
        <v>85</v>
      </c>
      <c r="F991" s="1">
        <v>89</v>
      </c>
      <c r="G991" s="1" t="s">
        <v>67</v>
      </c>
      <c r="H991" s="2" t="s">
        <v>68</v>
      </c>
      <c r="I991" s="1">
        <v>190624003</v>
      </c>
      <c r="J991">
        <v>20190624</v>
      </c>
      <c r="K991" s="9" t="s">
        <v>69</v>
      </c>
      <c r="L991" s="1">
        <v>11</v>
      </c>
      <c r="M991">
        <v>20190813</v>
      </c>
      <c r="N991" s="1" t="s">
        <v>111</v>
      </c>
      <c r="Q991" s="1" t="s">
        <v>112</v>
      </c>
      <c r="W991" s="1" t="s">
        <v>98</v>
      </c>
      <c r="X991" s="1" t="s">
        <v>92</v>
      </c>
      <c r="Y991" s="1" t="s">
        <v>94</v>
      </c>
      <c r="Z991" s="1" t="s">
        <v>92</v>
      </c>
      <c r="AA991" s="1" t="s">
        <v>92</v>
      </c>
      <c r="AB991" s="1" t="s">
        <v>91</v>
      </c>
      <c r="AC991" s="1" t="s">
        <v>95</v>
      </c>
      <c r="AD991" s="1">
        <f>16/8</f>
        <v>2</v>
      </c>
      <c r="AE991" s="1" t="s">
        <v>79</v>
      </c>
      <c r="AF991" s="1" t="s">
        <v>80</v>
      </c>
      <c r="AG991" s="1">
        <f>8/4</f>
        <v>2</v>
      </c>
      <c r="AH991" s="1" t="s">
        <v>76</v>
      </c>
      <c r="AI991" s="1" t="s">
        <v>76</v>
      </c>
      <c r="AJ991" s="1" t="s">
        <v>81</v>
      </c>
      <c r="AK991" s="1" t="s">
        <v>82</v>
      </c>
      <c r="AL991" s="1">
        <f>1</f>
        <v>1</v>
      </c>
      <c r="AM991" s="1">
        <f>1</f>
        <v>1</v>
      </c>
      <c r="AN991" s="1" t="s">
        <v>92</v>
      </c>
      <c r="AP991" s="1" t="s">
        <v>81</v>
      </c>
      <c r="BF991" s="1" t="s">
        <v>129</v>
      </c>
    </row>
    <row r="992" spans="1:61" x14ac:dyDescent="0.15">
      <c r="A992" s="1" t="s">
        <v>63</v>
      </c>
      <c r="B992" s="1" t="s">
        <v>64</v>
      </c>
      <c r="C992" s="1">
        <v>2019008520</v>
      </c>
      <c r="D992" s="1" t="s">
        <v>484</v>
      </c>
      <c r="E992" s="1" t="s">
        <v>85</v>
      </c>
      <c r="F992" s="1">
        <v>55</v>
      </c>
      <c r="G992" s="1" t="s">
        <v>86</v>
      </c>
      <c r="H992" s="6" t="s">
        <v>87</v>
      </c>
      <c r="I992" s="1">
        <v>190624005</v>
      </c>
      <c r="J992">
        <v>20190624</v>
      </c>
      <c r="K992" s="9" t="s">
        <v>73</v>
      </c>
      <c r="L992" s="1">
        <v>3</v>
      </c>
      <c r="M992">
        <v>20190813</v>
      </c>
      <c r="N992" s="1" t="s">
        <v>255</v>
      </c>
      <c r="Q992" s="1" t="s">
        <v>256</v>
      </c>
      <c r="AF992" s="1" t="s">
        <v>119</v>
      </c>
      <c r="AH992" s="1" t="s">
        <v>76</v>
      </c>
      <c r="AK992" s="1" t="s">
        <v>257</v>
      </c>
      <c r="AL992" s="1">
        <f>2</f>
        <v>2</v>
      </c>
      <c r="AN992" s="1" t="s">
        <v>76</v>
      </c>
      <c r="AO992" s="1">
        <f>16</f>
        <v>16</v>
      </c>
      <c r="AP992" s="1" t="s">
        <v>81</v>
      </c>
    </row>
    <row r="993" spans="1:61" x14ac:dyDescent="0.15">
      <c r="A993" s="1" t="s">
        <v>63</v>
      </c>
      <c r="B993" s="1" t="s">
        <v>64</v>
      </c>
      <c r="C993" s="1">
        <v>2019008520</v>
      </c>
      <c r="D993" s="1" t="s">
        <v>484</v>
      </c>
      <c r="E993" s="1" t="s">
        <v>85</v>
      </c>
      <c r="F993" s="1">
        <v>55</v>
      </c>
      <c r="G993" s="1" t="s">
        <v>86</v>
      </c>
      <c r="H993" s="6" t="s">
        <v>87</v>
      </c>
      <c r="I993" s="1">
        <v>190624005</v>
      </c>
      <c r="J993">
        <v>20190624</v>
      </c>
      <c r="K993" s="9" t="s">
        <v>73</v>
      </c>
      <c r="L993" s="1">
        <v>3</v>
      </c>
      <c r="M993">
        <v>20190813</v>
      </c>
      <c r="N993" s="1" t="s">
        <v>156</v>
      </c>
      <c r="Q993" s="1" t="s">
        <v>157</v>
      </c>
      <c r="Y993" s="1" t="s">
        <v>94</v>
      </c>
      <c r="Z993" s="1" t="s">
        <v>92</v>
      </c>
      <c r="AC993" s="1" t="s">
        <v>95</v>
      </c>
      <c r="AD993" s="1" t="s">
        <v>113</v>
      </c>
      <c r="AE993" s="1" t="s">
        <v>96</v>
      </c>
      <c r="AF993" s="1" t="s">
        <v>96</v>
      </c>
      <c r="AG993" s="1" t="s">
        <v>113</v>
      </c>
      <c r="AH993" s="1" t="s">
        <v>94</v>
      </c>
      <c r="AI993" s="1" t="s">
        <v>94</v>
      </c>
      <c r="AJ993" s="1" t="s">
        <v>95</v>
      </c>
      <c r="AK993" s="1" t="s">
        <v>82</v>
      </c>
      <c r="AL993" s="1">
        <f>4</f>
        <v>4</v>
      </c>
      <c r="AM993" s="1" t="s">
        <v>99</v>
      </c>
      <c r="AN993" s="1" t="s">
        <v>92</v>
      </c>
      <c r="AP993" s="1" t="s">
        <v>81</v>
      </c>
      <c r="AQ993" s="1" t="s">
        <v>77</v>
      </c>
    </row>
    <row r="994" spans="1:61" x14ac:dyDescent="0.15">
      <c r="A994" s="1" t="s">
        <v>63</v>
      </c>
      <c r="B994" s="1" t="s">
        <v>64</v>
      </c>
      <c r="C994" s="1">
        <v>2019010569</v>
      </c>
      <c r="D994" s="1" t="s">
        <v>293</v>
      </c>
      <c r="E994" s="1" t="s">
        <v>85</v>
      </c>
      <c r="F994" s="1">
        <v>89</v>
      </c>
      <c r="G994" s="1" t="s">
        <v>67</v>
      </c>
      <c r="H994" s="2" t="s">
        <v>68</v>
      </c>
      <c r="I994" s="1">
        <v>190624017</v>
      </c>
      <c r="J994">
        <v>20190624</v>
      </c>
      <c r="K994" s="9" t="s">
        <v>73</v>
      </c>
      <c r="L994" s="1">
        <v>3</v>
      </c>
      <c r="M994">
        <v>20190813</v>
      </c>
      <c r="N994" s="1" t="s">
        <v>101</v>
      </c>
      <c r="Q994" s="1" t="s">
        <v>102</v>
      </c>
      <c r="Y994" s="1" t="s">
        <v>77</v>
      </c>
      <c r="Z994" s="1">
        <f>4</f>
        <v>4</v>
      </c>
      <c r="AD994" s="1" t="s">
        <v>105</v>
      </c>
      <c r="AE994" s="1" t="s">
        <v>106</v>
      </c>
      <c r="AF994" s="1" t="s">
        <v>119</v>
      </c>
      <c r="AH994" s="1" t="s">
        <v>76</v>
      </c>
      <c r="AI994" s="1">
        <f>4</f>
        <v>4</v>
      </c>
      <c r="AJ994" s="1">
        <f>8</f>
        <v>8</v>
      </c>
      <c r="AL994" s="1">
        <f>1</f>
        <v>1</v>
      </c>
      <c r="AM994" s="1" t="s">
        <v>122</v>
      </c>
      <c r="AN994" s="1">
        <f>2</f>
        <v>2</v>
      </c>
      <c r="AQ994" s="1" t="s">
        <v>77</v>
      </c>
      <c r="BG994" s="1">
        <f>16</f>
        <v>16</v>
      </c>
      <c r="BH994" s="1" t="s">
        <v>76</v>
      </c>
      <c r="BI994" s="1" t="s">
        <v>91</v>
      </c>
    </row>
    <row r="995" spans="1:61" x14ac:dyDescent="0.15">
      <c r="A995" s="1" t="s">
        <v>63</v>
      </c>
      <c r="B995" s="1" t="s">
        <v>64</v>
      </c>
      <c r="C995" s="1">
        <v>2019010569</v>
      </c>
      <c r="D995" s="1" t="s">
        <v>293</v>
      </c>
      <c r="E995" s="1" t="s">
        <v>85</v>
      </c>
      <c r="F995" s="1">
        <v>89</v>
      </c>
      <c r="G995" s="1" t="s">
        <v>67</v>
      </c>
      <c r="H995" s="2" t="s">
        <v>68</v>
      </c>
      <c r="I995" s="1">
        <v>190624017</v>
      </c>
      <c r="J995">
        <v>20190624</v>
      </c>
      <c r="K995" s="9" t="s">
        <v>73</v>
      </c>
      <c r="L995" s="1">
        <v>3</v>
      </c>
      <c r="M995">
        <v>20190813</v>
      </c>
      <c r="N995" s="1" t="s">
        <v>142</v>
      </c>
      <c r="Q995" s="1" t="s">
        <v>143</v>
      </c>
      <c r="Y995" s="1" t="s">
        <v>94</v>
      </c>
      <c r="AB995" s="1" t="s">
        <v>94</v>
      </c>
      <c r="AJ995" s="1" t="s">
        <v>95</v>
      </c>
      <c r="AK995" s="1" t="s">
        <v>82</v>
      </c>
      <c r="AL995" s="1" t="s">
        <v>98</v>
      </c>
      <c r="AO995" s="1" t="s">
        <v>91</v>
      </c>
      <c r="AR995" s="1" t="s">
        <v>122</v>
      </c>
      <c r="AS995" s="1" t="s">
        <v>99</v>
      </c>
      <c r="AT995" s="1" t="s">
        <v>136</v>
      </c>
      <c r="AU995" s="1" t="s">
        <v>77</v>
      </c>
      <c r="AW995" s="1" t="s">
        <v>94</v>
      </c>
      <c r="AY995" s="1" t="s">
        <v>122</v>
      </c>
      <c r="AZ995" s="1" t="s">
        <v>77</v>
      </c>
      <c r="BA995" s="1" t="s">
        <v>77</v>
      </c>
      <c r="BB995" s="1" t="s">
        <v>76</v>
      </c>
      <c r="BC995" s="1" t="s">
        <v>180</v>
      </c>
    </row>
    <row r="996" spans="1:61" x14ac:dyDescent="0.15">
      <c r="A996" s="1" t="s">
        <v>63</v>
      </c>
      <c r="B996" s="1" t="s">
        <v>64</v>
      </c>
      <c r="C996" s="1">
        <v>2019010595</v>
      </c>
      <c r="D996" s="1" t="s">
        <v>540</v>
      </c>
      <c r="E996" s="1" t="s">
        <v>85</v>
      </c>
      <c r="F996" s="1">
        <v>74</v>
      </c>
      <c r="G996" s="1" t="s">
        <v>67</v>
      </c>
      <c r="H996" s="2" t="s">
        <v>68</v>
      </c>
      <c r="I996" s="1">
        <v>190625004</v>
      </c>
      <c r="J996">
        <v>20190625</v>
      </c>
      <c r="K996" s="9" t="s">
        <v>133</v>
      </c>
      <c r="L996" s="1">
        <v>142</v>
      </c>
      <c r="M996">
        <v>20190813</v>
      </c>
      <c r="N996" s="1" t="s">
        <v>178</v>
      </c>
      <c r="Q996" s="1" t="s">
        <v>179</v>
      </c>
      <c r="Y996" s="1">
        <f>4</f>
        <v>4</v>
      </c>
      <c r="AB996" s="1" t="s">
        <v>94</v>
      </c>
      <c r="AJ996" s="1" t="s">
        <v>76</v>
      </c>
      <c r="AK996" s="1">
        <f>2/38</f>
        <v>5.2631578947368418E-2</v>
      </c>
      <c r="AL996" s="1" t="s">
        <v>98</v>
      </c>
      <c r="AO996" s="1" t="s">
        <v>91</v>
      </c>
      <c r="AR996" s="1" t="s">
        <v>122</v>
      </c>
      <c r="AS996" s="1" t="s">
        <v>144</v>
      </c>
      <c r="AT996" s="1" t="s">
        <v>94</v>
      </c>
      <c r="AU996" s="1" t="s">
        <v>77</v>
      </c>
      <c r="AV996" s="1" t="s">
        <v>98</v>
      </c>
      <c r="AW996" s="1" t="s">
        <v>94</v>
      </c>
      <c r="AY996" s="1" t="s">
        <v>122</v>
      </c>
      <c r="AZ996" s="1" t="s">
        <v>77</v>
      </c>
      <c r="BA996" s="1" t="s">
        <v>98</v>
      </c>
      <c r="BB996" s="1" t="s">
        <v>76</v>
      </c>
      <c r="BC996" s="1" t="s">
        <v>180</v>
      </c>
    </row>
    <row r="997" spans="1:61" x14ac:dyDescent="0.15">
      <c r="A997" s="1" t="s">
        <v>63</v>
      </c>
      <c r="B997" s="1" t="s">
        <v>64</v>
      </c>
      <c r="C997" s="1">
        <v>2019010595</v>
      </c>
      <c r="D997" s="1" t="s">
        <v>540</v>
      </c>
      <c r="E997" s="1" t="s">
        <v>85</v>
      </c>
      <c r="F997" s="1">
        <v>74</v>
      </c>
      <c r="G997" s="1" t="s">
        <v>67</v>
      </c>
      <c r="H997" s="2" t="s">
        <v>68</v>
      </c>
      <c r="I997" s="1">
        <v>190625005</v>
      </c>
      <c r="J997">
        <v>20190624</v>
      </c>
      <c r="K997" s="9" t="s">
        <v>133</v>
      </c>
      <c r="L997" s="1">
        <v>142</v>
      </c>
      <c r="M997">
        <v>20190813</v>
      </c>
      <c r="N997" s="1" t="s">
        <v>178</v>
      </c>
      <c r="Q997" s="1" t="s">
        <v>179</v>
      </c>
      <c r="Y997" s="1">
        <f>4</f>
        <v>4</v>
      </c>
      <c r="AB997" s="1" t="s">
        <v>94</v>
      </c>
      <c r="AJ997" s="1" t="s">
        <v>76</v>
      </c>
      <c r="AK997" s="1">
        <f>2/38</f>
        <v>5.2631578947368418E-2</v>
      </c>
      <c r="AL997" s="1" t="s">
        <v>98</v>
      </c>
      <c r="AO997" s="1" t="s">
        <v>91</v>
      </c>
      <c r="AR997" s="1" t="s">
        <v>122</v>
      </c>
      <c r="AS997" s="1" t="s">
        <v>144</v>
      </c>
      <c r="AT997" s="1" t="s">
        <v>94</v>
      </c>
      <c r="AU997" s="1" t="s">
        <v>77</v>
      </c>
      <c r="AV997" s="1" t="s">
        <v>98</v>
      </c>
      <c r="AW997" s="1" t="s">
        <v>94</v>
      </c>
      <c r="AY997" s="1" t="s">
        <v>122</v>
      </c>
      <c r="AZ997" s="1" t="s">
        <v>77</v>
      </c>
      <c r="BA997" s="1" t="s">
        <v>98</v>
      </c>
      <c r="BB997" s="1" t="s">
        <v>76</v>
      </c>
      <c r="BC997" s="1" t="s">
        <v>180</v>
      </c>
    </row>
    <row r="998" spans="1:61" x14ac:dyDescent="0.15">
      <c r="A998" s="1" t="s">
        <v>63</v>
      </c>
      <c r="B998" s="1" t="s">
        <v>64</v>
      </c>
      <c r="C998" s="1">
        <v>2019010566</v>
      </c>
      <c r="D998" s="1" t="s">
        <v>534</v>
      </c>
      <c r="E998" s="1" t="s">
        <v>85</v>
      </c>
      <c r="F998" s="1">
        <v>62</v>
      </c>
      <c r="G998" s="1" t="s">
        <v>309</v>
      </c>
      <c r="H998" s="2" t="s">
        <v>230</v>
      </c>
      <c r="I998" s="1">
        <v>190625011</v>
      </c>
      <c r="J998">
        <v>20190624</v>
      </c>
      <c r="K998" s="9" t="s">
        <v>73</v>
      </c>
      <c r="L998" s="1">
        <v>3</v>
      </c>
      <c r="M998">
        <v>20190813</v>
      </c>
      <c r="N998" s="1" t="s">
        <v>74</v>
      </c>
      <c r="Q998" s="1" t="s">
        <v>75</v>
      </c>
      <c r="Y998" s="1" t="s">
        <v>94</v>
      </c>
      <c r="Z998" s="1" t="s">
        <v>92</v>
      </c>
      <c r="AC998" s="1" t="s">
        <v>95</v>
      </c>
      <c r="AD998" s="1">
        <f>16/8</f>
        <v>2</v>
      </c>
      <c r="AE998" s="1" t="s">
        <v>96</v>
      </c>
      <c r="AF998" s="1" t="s">
        <v>96</v>
      </c>
      <c r="AG998" s="1" t="s">
        <v>113</v>
      </c>
      <c r="AH998" s="1" t="s">
        <v>94</v>
      </c>
      <c r="AI998" s="1" t="s">
        <v>94</v>
      </c>
      <c r="AJ998" s="1" t="s">
        <v>95</v>
      </c>
      <c r="AK998" s="1" t="s">
        <v>97</v>
      </c>
      <c r="AL998" s="1" t="s">
        <v>98</v>
      </c>
      <c r="AM998" s="1" t="s">
        <v>99</v>
      </c>
      <c r="AN998" s="1" t="s">
        <v>92</v>
      </c>
      <c r="AP998" s="1" t="s">
        <v>81</v>
      </c>
      <c r="AQ998" s="1" t="s">
        <v>77</v>
      </c>
    </row>
    <row r="999" spans="1:61" x14ac:dyDescent="0.15">
      <c r="A999" s="1" t="s">
        <v>63</v>
      </c>
      <c r="B999" s="1" t="s">
        <v>64</v>
      </c>
      <c r="C999" s="1">
        <v>2019009000</v>
      </c>
      <c r="D999" s="1" t="s">
        <v>115</v>
      </c>
      <c r="E999" s="1" t="s">
        <v>66</v>
      </c>
      <c r="F999" s="1">
        <v>64</v>
      </c>
      <c r="G999" s="1" t="s">
        <v>67</v>
      </c>
      <c r="H999" s="2" t="s">
        <v>68</v>
      </c>
      <c r="I999" s="1">
        <v>190626001</v>
      </c>
      <c r="J999">
        <v>20190626</v>
      </c>
      <c r="K999" s="9" t="s">
        <v>73</v>
      </c>
      <c r="L999" s="1">
        <v>3</v>
      </c>
      <c r="M999">
        <v>20190813</v>
      </c>
      <c r="N999" s="1" t="s">
        <v>101</v>
      </c>
      <c r="Q999" s="1" t="s">
        <v>102</v>
      </c>
      <c r="Y999" s="1">
        <f>4</f>
        <v>4</v>
      </c>
      <c r="Z999" s="1">
        <f>4</f>
        <v>4</v>
      </c>
      <c r="AD999" s="1">
        <f>32/1</f>
        <v>32</v>
      </c>
      <c r="AE999" s="1">
        <f>16/4</f>
        <v>4</v>
      </c>
      <c r="AF999" s="1">
        <f>64/2</f>
        <v>32</v>
      </c>
      <c r="AH999" s="1" t="s">
        <v>76</v>
      </c>
      <c r="AI999" s="1">
        <f>2</f>
        <v>2</v>
      </c>
      <c r="AJ999" s="1">
        <f>8</f>
        <v>8</v>
      </c>
      <c r="AL999" s="1" t="s">
        <v>98</v>
      </c>
      <c r="AM999" s="1">
        <f>2</f>
        <v>2</v>
      </c>
      <c r="AN999" s="1">
        <f>16</f>
        <v>16</v>
      </c>
      <c r="AQ999" s="1" t="s">
        <v>77</v>
      </c>
      <c r="BG999" s="1">
        <f>16</f>
        <v>16</v>
      </c>
      <c r="BH999" s="1">
        <f>4</f>
        <v>4</v>
      </c>
      <c r="BI999" s="1" t="s">
        <v>91</v>
      </c>
    </row>
    <row r="1000" spans="1:61" x14ac:dyDescent="0.15">
      <c r="A1000" s="1" t="s">
        <v>63</v>
      </c>
      <c r="B1000" s="1" t="s">
        <v>64</v>
      </c>
      <c r="C1000" s="1">
        <v>2019009000</v>
      </c>
      <c r="D1000" s="1" t="s">
        <v>115</v>
      </c>
      <c r="E1000" s="1" t="s">
        <v>66</v>
      </c>
      <c r="F1000" s="1">
        <v>64</v>
      </c>
      <c r="G1000" s="1" t="s">
        <v>67</v>
      </c>
      <c r="H1000" s="2" t="s">
        <v>68</v>
      </c>
      <c r="I1000" s="1">
        <v>190626001</v>
      </c>
      <c r="J1000">
        <v>20190626</v>
      </c>
      <c r="K1000" s="9" t="s">
        <v>73</v>
      </c>
      <c r="L1000" s="1">
        <v>3</v>
      </c>
      <c r="M1000">
        <v>20190813</v>
      </c>
      <c r="N1000" s="1" t="s">
        <v>239</v>
      </c>
      <c r="Q1000" s="1" t="s">
        <v>240</v>
      </c>
      <c r="W1000" s="1" t="s">
        <v>98</v>
      </c>
      <c r="X1000" s="1" t="s">
        <v>92</v>
      </c>
      <c r="Y1000" s="1" t="s">
        <v>76</v>
      </c>
      <c r="Z1000" s="1" t="s">
        <v>77</v>
      </c>
      <c r="AA1000" s="1" t="s">
        <v>92</v>
      </c>
      <c r="AB1000" s="1" t="s">
        <v>92</v>
      </c>
      <c r="AC1000" s="1" t="s">
        <v>76</v>
      </c>
      <c r="AD1000" s="1" t="s">
        <v>78</v>
      </c>
      <c r="AE1000" s="1" t="s">
        <v>79</v>
      </c>
      <c r="AF1000" s="1" t="s">
        <v>80</v>
      </c>
      <c r="AG1000" s="1" t="s">
        <v>113</v>
      </c>
      <c r="AH1000" s="1" t="s">
        <v>76</v>
      </c>
      <c r="AI1000" s="1" t="s">
        <v>76</v>
      </c>
      <c r="AJ1000" s="1" t="s">
        <v>81</v>
      </c>
      <c r="AK1000" s="1" t="s">
        <v>97</v>
      </c>
      <c r="AL1000" s="1">
        <f>2</f>
        <v>2</v>
      </c>
      <c r="AM1000" s="1">
        <f>2</f>
        <v>2</v>
      </c>
      <c r="AN1000" s="1" t="s">
        <v>81</v>
      </c>
      <c r="AO1000" s="1" t="s">
        <v>92</v>
      </c>
      <c r="AP1000" s="1" t="s">
        <v>81</v>
      </c>
    </row>
    <row r="1001" spans="1:61" x14ac:dyDescent="0.15">
      <c r="A1001" s="1" t="s">
        <v>63</v>
      </c>
      <c r="B1001" s="1" t="s">
        <v>64</v>
      </c>
      <c r="C1001" s="1">
        <v>2019010593</v>
      </c>
      <c r="D1001" s="1" t="s">
        <v>541</v>
      </c>
      <c r="E1001" s="1" t="s">
        <v>85</v>
      </c>
      <c r="F1001" s="1">
        <v>45</v>
      </c>
      <c r="G1001" s="1" t="s">
        <v>67</v>
      </c>
      <c r="H1001" s="2" t="s">
        <v>68</v>
      </c>
      <c r="I1001" s="1">
        <v>190626002</v>
      </c>
      <c r="J1001">
        <v>20190626</v>
      </c>
      <c r="K1001" s="9" t="s">
        <v>73</v>
      </c>
      <c r="L1001" s="1">
        <v>3</v>
      </c>
      <c r="M1001">
        <v>20190813</v>
      </c>
      <c r="N1001" s="1" t="s">
        <v>111</v>
      </c>
      <c r="Q1001" s="1" t="s">
        <v>112</v>
      </c>
      <c r="W1001" s="1" t="s">
        <v>77</v>
      </c>
      <c r="X1001" s="1" t="s">
        <v>91</v>
      </c>
      <c r="Y1001" s="1" t="s">
        <v>76</v>
      </c>
      <c r="Z1001" s="1" t="s">
        <v>77</v>
      </c>
      <c r="AB1001" s="1" t="s">
        <v>91</v>
      </c>
      <c r="AC1001" s="1" t="s">
        <v>76</v>
      </c>
      <c r="AD1001" s="1" t="s">
        <v>78</v>
      </c>
      <c r="AE1001" s="1" t="s">
        <v>79</v>
      </c>
      <c r="AF1001" s="1" t="s">
        <v>80</v>
      </c>
      <c r="AG1001" s="1" t="s">
        <v>78</v>
      </c>
      <c r="AH1001" s="1" t="s">
        <v>76</v>
      </c>
      <c r="AI1001" s="1" t="s">
        <v>76</v>
      </c>
      <c r="AJ1001" s="1" t="s">
        <v>81</v>
      </c>
      <c r="AK1001" s="1" t="s">
        <v>82</v>
      </c>
      <c r="AL1001" s="1" t="s">
        <v>83</v>
      </c>
      <c r="AM1001" s="1" t="s">
        <v>114</v>
      </c>
      <c r="AN1001" s="1" t="s">
        <v>81</v>
      </c>
      <c r="AO1001" s="1" t="s">
        <v>91</v>
      </c>
      <c r="AP1001" s="1" t="s">
        <v>81</v>
      </c>
    </row>
    <row r="1002" spans="1:61" x14ac:dyDescent="0.15">
      <c r="A1002" s="1" t="s">
        <v>63</v>
      </c>
      <c r="B1002" s="1" t="s">
        <v>64</v>
      </c>
      <c r="C1002" s="1">
        <v>2019010569</v>
      </c>
      <c r="D1002" s="1" t="s">
        <v>293</v>
      </c>
      <c r="E1002" s="1" t="s">
        <v>85</v>
      </c>
      <c r="F1002" s="1">
        <v>89</v>
      </c>
      <c r="G1002" s="1" t="s">
        <v>67</v>
      </c>
      <c r="H1002" s="2" t="s">
        <v>68</v>
      </c>
      <c r="I1002" s="1">
        <v>190626003</v>
      </c>
      <c r="J1002">
        <v>20190626</v>
      </c>
      <c r="K1002" s="9" t="s">
        <v>73</v>
      </c>
      <c r="L1002" s="1">
        <v>3</v>
      </c>
      <c r="M1002">
        <v>20190813</v>
      </c>
      <c r="N1002" s="1" t="s">
        <v>142</v>
      </c>
      <c r="Q1002" s="1" t="s">
        <v>143</v>
      </c>
      <c r="Y1002" s="1" t="s">
        <v>94</v>
      </c>
      <c r="AB1002" s="1" t="s">
        <v>94</v>
      </c>
      <c r="AJ1002" s="1" t="s">
        <v>95</v>
      </c>
      <c r="AK1002" s="1" t="s">
        <v>82</v>
      </c>
      <c r="AL1002" s="1" t="s">
        <v>98</v>
      </c>
      <c r="AO1002" s="1" t="s">
        <v>91</v>
      </c>
      <c r="AR1002" s="1" t="s">
        <v>122</v>
      </c>
      <c r="AS1002" s="1" t="s">
        <v>99</v>
      </c>
      <c r="AT1002" s="1" t="s">
        <v>136</v>
      </c>
      <c r="AU1002" s="1" t="s">
        <v>77</v>
      </c>
      <c r="AW1002" s="1" t="s">
        <v>94</v>
      </c>
      <c r="AY1002" s="1" t="s">
        <v>122</v>
      </c>
      <c r="AZ1002" s="1" t="s">
        <v>77</v>
      </c>
      <c r="BA1002" s="1" t="s">
        <v>77</v>
      </c>
      <c r="BB1002" s="1" t="s">
        <v>76</v>
      </c>
      <c r="BC1002" s="1" t="s">
        <v>180</v>
      </c>
    </row>
    <row r="1003" spans="1:61" x14ac:dyDescent="0.15">
      <c r="A1003" s="1" t="s">
        <v>63</v>
      </c>
      <c r="B1003" s="1" t="s">
        <v>64</v>
      </c>
      <c r="C1003" s="1">
        <v>2019010569</v>
      </c>
      <c r="D1003" s="1" t="s">
        <v>293</v>
      </c>
      <c r="E1003" s="1" t="s">
        <v>85</v>
      </c>
      <c r="F1003" s="1">
        <v>89</v>
      </c>
      <c r="G1003" s="1" t="s">
        <v>67</v>
      </c>
      <c r="H1003" s="2" t="s">
        <v>68</v>
      </c>
      <c r="I1003" s="1">
        <v>190626003</v>
      </c>
      <c r="J1003">
        <v>20190626</v>
      </c>
      <c r="K1003" s="9" t="s">
        <v>73</v>
      </c>
      <c r="L1003" s="1">
        <v>3</v>
      </c>
      <c r="M1003">
        <v>20190813</v>
      </c>
      <c r="N1003" s="1" t="s">
        <v>101</v>
      </c>
      <c r="Q1003" s="1" t="s">
        <v>102</v>
      </c>
      <c r="Y1003" s="1" t="s">
        <v>77</v>
      </c>
      <c r="Z1003" s="1">
        <f>4</f>
        <v>4</v>
      </c>
      <c r="AD1003" s="1" t="s">
        <v>105</v>
      </c>
      <c r="AE1003" s="1" t="s">
        <v>106</v>
      </c>
      <c r="AF1003" s="1" t="s">
        <v>119</v>
      </c>
      <c r="AH1003" s="1" t="s">
        <v>76</v>
      </c>
      <c r="AI1003" s="1">
        <f>2</f>
        <v>2</v>
      </c>
      <c r="AJ1003" s="1" t="s">
        <v>81</v>
      </c>
      <c r="AL1003" s="1">
        <f>1</f>
        <v>1</v>
      </c>
      <c r="AM1003" s="1" t="s">
        <v>122</v>
      </c>
      <c r="AN1003" s="1">
        <f>2</f>
        <v>2</v>
      </c>
      <c r="AQ1003" s="1" t="s">
        <v>77</v>
      </c>
      <c r="BG1003" s="1" t="s">
        <v>91</v>
      </c>
      <c r="BH1003" s="1" t="s">
        <v>76</v>
      </c>
      <c r="BI1003" s="1" t="s">
        <v>91</v>
      </c>
    </row>
    <row r="1004" spans="1:61" x14ac:dyDescent="0.15">
      <c r="A1004" s="1" t="s">
        <v>63</v>
      </c>
      <c r="B1004" s="1" t="s">
        <v>64</v>
      </c>
      <c r="C1004" s="1">
        <v>2019010595</v>
      </c>
      <c r="D1004" s="1" t="s">
        <v>540</v>
      </c>
      <c r="E1004" s="1" t="s">
        <v>85</v>
      </c>
      <c r="F1004" s="1">
        <v>74</v>
      </c>
      <c r="G1004" s="1" t="s">
        <v>67</v>
      </c>
      <c r="H1004" s="2" t="s">
        <v>68</v>
      </c>
      <c r="I1004" s="1">
        <v>190626004</v>
      </c>
      <c r="J1004">
        <v>20190626</v>
      </c>
      <c r="K1004" s="9" t="s">
        <v>73</v>
      </c>
      <c r="L1004" s="1">
        <v>3</v>
      </c>
      <c r="M1004">
        <v>20190813</v>
      </c>
      <c r="N1004" s="1" t="s">
        <v>542</v>
      </c>
      <c r="Q1004" s="1" t="s">
        <v>543</v>
      </c>
      <c r="Y1004" s="1" t="s">
        <v>76</v>
      </c>
      <c r="Z1004" s="1" t="s">
        <v>77</v>
      </c>
      <c r="AC1004" s="1">
        <f>2</f>
        <v>2</v>
      </c>
      <c r="AD1004" s="1" t="s">
        <v>78</v>
      </c>
      <c r="AE1004" s="1" t="s">
        <v>79</v>
      </c>
      <c r="AF1004" s="1" t="s">
        <v>80</v>
      </c>
      <c r="AG1004" s="1" t="s">
        <v>78</v>
      </c>
      <c r="AH1004" s="1" t="s">
        <v>76</v>
      </c>
      <c r="AI1004" s="1" t="s">
        <v>76</v>
      </c>
      <c r="AJ1004" s="1" t="s">
        <v>81</v>
      </c>
      <c r="AK1004" s="1" t="s">
        <v>82</v>
      </c>
      <c r="AL1004" s="1" t="s">
        <v>83</v>
      </c>
      <c r="AM1004" s="1" t="s">
        <v>114</v>
      </c>
      <c r="AN1004" s="1" t="s">
        <v>81</v>
      </c>
      <c r="AP1004" s="1" t="s">
        <v>81</v>
      </c>
      <c r="AQ1004" s="1" t="s">
        <v>77</v>
      </c>
    </row>
    <row r="1005" spans="1:61" x14ac:dyDescent="0.15">
      <c r="A1005" s="1" t="s">
        <v>63</v>
      </c>
      <c r="B1005" s="1" t="s">
        <v>64</v>
      </c>
      <c r="C1005" s="1">
        <v>2019010811</v>
      </c>
      <c r="D1005" s="1" t="s">
        <v>544</v>
      </c>
      <c r="E1005" s="1" t="s">
        <v>85</v>
      </c>
      <c r="F1005" s="1">
        <v>53</v>
      </c>
      <c r="G1005" s="1" t="s">
        <v>67</v>
      </c>
      <c r="H1005" s="2" t="s">
        <v>68</v>
      </c>
      <c r="I1005" s="1">
        <v>190626008</v>
      </c>
      <c r="J1005">
        <v>20190626</v>
      </c>
      <c r="K1005" s="9" t="s">
        <v>545</v>
      </c>
      <c r="L1005" s="1">
        <v>19</v>
      </c>
      <c r="M1005">
        <v>20190813</v>
      </c>
      <c r="N1005" s="1" t="s">
        <v>74</v>
      </c>
      <c r="Q1005" s="1" t="s">
        <v>75</v>
      </c>
      <c r="Y1005" s="1" t="s">
        <v>94</v>
      </c>
      <c r="Z1005" s="1" t="s">
        <v>92</v>
      </c>
      <c r="AC1005" s="1" t="s">
        <v>95</v>
      </c>
      <c r="AD1005" s="1">
        <f>16/8</f>
        <v>2</v>
      </c>
      <c r="AE1005" s="1" t="s">
        <v>96</v>
      </c>
      <c r="AF1005" s="1" t="s">
        <v>96</v>
      </c>
      <c r="AG1005" s="1">
        <f>16/8</f>
        <v>2</v>
      </c>
      <c r="AH1005" s="1" t="s">
        <v>94</v>
      </c>
      <c r="AI1005" s="1" t="s">
        <v>94</v>
      </c>
      <c r="AJ1005" s="1" t="s">
        <v>95</v>
      </c>
      <c r="AK1005" s="1" t="s">
        <v>97</v>
      </c>
      <c r="AL1005" s="1" t="s">
        <v>98</v>
      </c>
      <c r="AM1005" s="1" t="s">
        <v>99</v>
      </c>
      <c r="AN1005" s="1" t="s">
        <v>92</v>
      </c>
      <c r="AP1005" s="1" t="s">
        <v>81</v>
      </c>
      <c r="AQ1005" s="1" t="s">
        <v>77</v>
      </c>
    </row>
    <row r="1006" spans="1:61" x14ac:dyDescent="0.15">
      <c r="A1006" s="1" t="s">
        <v>63</v>
      </c>
      <c r="B1006" s="1" t="s">
        <v>64</v>
      </c>
      <c r="C1006" s="1">
        <v>2019010556</v>
      </c>
      <c r="D1006" s="1" t="s">
        <v>546</v>
      </c>
      <c r="E1006" s="1" t="s">
        <v>85</v>
      </c>
      <c r="F1006" s="1">
        <v>50</v>
      </c>
      <c r="G1006" s="1" t="s">
        <v>194</v>
      </c>
      <c r="H1006" s="2" t="s">
        <v>195</v>
      </c>
      <c r="I1006" s="1">
        <v>190626017</v>
      </c>
      <c r="J1006">
        <v>20190625</v>
      </c>
      <c r="K1006" s="9" t="s">
        <v>69</v>
      </c>
      <c r="L1006" s="1">
        <v>11</v>
      </c>
      <c r="M1006">
        <v>20190813</v>
      </c>
      <c r="N1006" s="1" t="s">
        <v>223</v>
      </c>
      <c r="Q1006" s="1" t="s">
        <v>224</v>
      </c>
      <c r="W1006" s="1" t="s">
        <v>98</v>
      </c>
      <c r="X1006" s="1" t="s">
        <v>92</v>
      </c>
      <c r="Y1006" s="1" t="s">
        <v>76</v>
      </c>
      <c r="Z1006" s="1" t="s">
        <v>77</v>
      </c>
      <c r="AA1006" s="1" t="s">
        <v>92</v>
      </c>
      <c r="AB1006" s="1" t="s">
        <v>92</v>
      </c>
      <c r="AC1006" s="1">
        <f>8</f>
        <v>8</v>
      </c>
      <c r="AD1006" s="1">
        <f>16/8</f>
        <v>2</v>
      </c>
      <c r="AE1006" s="1" t="s">
        <v>79</v>
      </c>
      <c r="AF1006" s="1">
        <f>64/2</f>
        <v>32</v>
      </c>
      <c r="AG1006" s="1" t="s">
        <v>113</v>
      </c>
      <c r="AH1006" s="1" t="s">
        <v>76</v>
      </c>
      <c r="AI1006" s="1" t="s">
        <v>76</v>
      </c>
      <c r="AJ1006" s="1" t="s">
        <v>81</v>
      </c>
      <c r="AK1006" s="1" t="s">
        <v>97</v>
      </c>
      <c r="AL1006" s="1">
        <f>1</f>
        <v>1</v>
      </c>
      <c r="AM1006" s="1">
        <f>0.5</f>
        <v>0.5</v>
      </c>
      <c r="AN1006" s="1" t="s">
        <v>92</v>
      </c>
      <c r="AP1006" s="1" t="s">
        <v>81</v>
      </c>
      <c r="BF1006" s="1">
        <f>64</f>
        <v>64</v>
      </c>
    </row>
    <row r="1007" spans="1:61" x14ac:dyDescent="0.15">
      <c r="A1007" s="1" t="s">
        <v>63</v>
      </c>
      <c r="B1007" s="1" t="s">
        <v>64</v>
      </c>
      <c r="C1007" s="1">
        <v>2019008520</v>
      </c>
      <c r="D1007" s="1" t="s">
        <v>484</v>
      </c>
      <c r="E1007" s="1" t="s">
        <v>85</v>
      </c>
      <c r="F1007" s="1">
        <v>55</v>
      </c>
      <c r="G1007" s="1" t="s">
        <v>86</v>
      </c>
      <c r="H1007" s="6" t="s">
        <v>87</v>
      </c>
      <c r="I1007" s="1">
        <v>190626029</v>
      </c>
      <c r="J1007">
        <v>20190626</v>
      </c>
      <c r="K1007" s="9" t="s">
        <v>73</v>
      </c>
      <c r="L1007" s="1">
        <v>3</v>
      </c>
      <c r="M1007">
        <v>20190813</v>
      </c>
      <c r="N1007" s="1" t="s">
        <v>255</v>
      </c>
      <c r="Q1007" s="1" t="s">
        <v>256</v>
      </c>
      <c r="AF1007" s="1" t="s">
        <v>119</v>
      </c>
      <c r="AH1007" s="1" t="s">
        <v>76</v>
      </c>
      <c r="AK1007" s="1" t="s">
        <v>257</v>
      </c>
      <c r="AL1007" s="1">
        <f>4</f>
        <v>4</v>
      </c>
      <c r="AN1007" s="1" t="s">
        <v>76</v>
      </c>
      <c r="AO1007" s="1" t="s">
        <v>91</v>
      </c>
      <c r="AP1007" s="1" t="s">
        <v>81</v>
      </c>
    </row>
    <row r="1008" spans="1:61" x14ac:dyDescent="0.15">
      <c r="A1008" s="1" t="s">
        <v>63</v>
      </c>
      <c r="B1008" s="1" t="s">
        <v>64</v>
      </c>
      <c r="C1008" s="1">
        <v>2019010801</v>
      </c>
      <c r="D1008" s="1" t="s">
        <v>547</v>
      </c>
      <c r="E1008" s="1" t="s">
        <v>66</v>
      </c>
      <c r="F1008" s="1">
        <v>59</v>
      </c>
      <c r="G1008" s="1" t="s">
        <v>127</v>
      </c>
      <c r="H1008" s="2" t="s">
        <v>128</v>
      </c>
      <c r="I1008" s="1">
        <v>190626030</v>
      </c>
      <c r="J1008">
        <v>20190625</v>
      </c>
      <c r="K1008" s="9" t="s">
        <v>69</v>
      </c>
      <c r="L1008" s="1">
        <v>11</v>
      </c>
      <c r="M1008">
        <v>20190813</v>
      </c>
      <c r="N1008" s="1" t="s">
        <v>89</v>
      </c>
      <c r="Q1008" s="1" t="s">
        <v>90</v>
      </c>
      <c r="W1008" s="1" t="s">
        <v>98</v>
      </c>
      <c r="X1008" s="1" t="s">
        <v>92</v>
      </c>
      <c r="Y1008" s="1" t="s">
        <v>94</v>
      </c>
      <c r="Z1008" s="1">
        <f>8</f>
        <v>8</v>
      </c>
      <c r="AA1008" s="1" t="s">
        <v>92</v>
      </c>
      <c r="AB1008" s="1" t="s">
        <v>91</v>
      </c>
      <c r="AC1008" s="1" t="s">
        <v>95</v>
      </c>
      <c r="AD1008" s="1" t="s">
        <v>78</v>
      </c>
      <c r="AE1008" s="1" t="s">
        <v>79</v>
      </c>
      <c r="AF1008" s="1" t="s">
        <v>80</v>
      </c>
      <c r="AG1008" s="1" t="s">
        <v>78</v>
      </c>
      <c r="AH1008" s="1" t="s">
        <v>76</v>
      </c>
      <c r="AI1008" s="1" t="s">
        <v>76</v>
      </c>
      <c r="AJ1008" s="1" t="s">
        <v>81</v>
      </c>
      <c r="AK1008" s="1" t="s">
        <v>97</v>
      </c>
      <c r="AL1008" s="1">
        <f>4</f>
        <v>4</v>
      </c>
      <c r="AM1008" s="1" t="s">
        <v>99</v>
      </c>
      <c r="AN1008" s="1" t="s">
        <v>81</v>
      </c>
      <c r="AP1008" s="1">
        <f>8</f>
        <v>8</v>
      </c>
      <c r="BF1008" s="1" t="s">
        <v>129</v>
      </c>
    </row>
    <row r="1009" spans="1:61" x14ac:dyDescent="0.15">
      <c r="A1009" s="1" t="s">
        <v>63</v>
      </c>
      <c r="B1009" s="1" t="s">
        <v>64</v>
      </c>
      <c r="C1009" s="1">
        <v>2019010412</v>
      </c>
      <c r="D1009" s="1" t="s">
        <v>532</v>
      </c>
      <c r="E1009" s="1" t="s">
        <v>66</v>
      </c>
      <c r="F1009" s="1">
        <v>45</v>
      </c>
      <c r="G1009" s="1" t="s">
        <v>117</v>
      </c>
      <c r="H1009" s="6" t="s">
        <v>118</v>
      </c>
      <c r="I1009" s="1">
        <v>190626031</v>
      </c>
      <c r="J1009">
        <v>20190626</v>
      </c>
      <c r="K1009" s="9" t="s">
        <v>328</v>
      </c>
      <c r="L1009" s="1">
        <v>63</v>
      </c>
      <c r="M1009">
        <v>20190813</v>
      </c>
      <c r="N1009" s="1" t="s">
        <v>101</v>
      </c>
      <c r="Q1009" s="1" t="s">
        <v>102</v>
      </c>
      <c r="Y1009" s="1" t="s">
        <v>77</v>
      </c>
      <c r="Z1009" s="1">
        <f>4</f>
        <v>4</v>
      </c>
      <c r="AD1009" s="1" t="s">
        <v>105</v>
      </c>
      <c r="AE1009" s="1">
        <f>64/4</f>
        <v>16</v>
      </c>
      <c r="AF1009" s="1" t="s">
        <v>96</v>
      </c>
      <c r="AH1009" s="1" t="s">
        <v>76</v>
      </c>
      <c r="AI1009" s="1">
        <f>2</f>
        <v>2</v>
      </c>
      <c r="AJ1009" s="1" t="s">
        <v>81</v>
      </c>
      <c r="AL1009" s="1">
        <f>2</f>
        <v>2</v>
      </c>
      <c r="AM1009" s="1">
        <f>1</f>
        <v>1</v>
      </c>
      <c r="AN1009" s="1">
        <f>16</f>
        <v>16</v>
      </c>
      <c r="AQ1009" s="1" t="s">
        <v>77</v>
      </c>
      <c r="BG1009" s="1" t="s">
        <v>103</v>
      </c>
      <c r="BH1009" s="1" t="s">
        <v>76</v>
      </c>
      <c r="BI1009" s="1">
        <f>16</f>
        <v>16</v>
      </c>
    </row>
    <row r="1010" spans="1:61" x14ac:dyDescent="0.15">
      <c r="A1010" s="1" t="s">
        <v>63</v>
      </c>
      <c r="B1010" s="1" t="s">
        <v>64</v>
      </c>
      <c r="C1010" s="1">
        <v>2019010569</v>
      </c>
      <c r="D1010" s="1" t="s">
        <v>293</v>
      </c>
      <c r="E1010" s="1" t="s">
        <v>85</v>
      </c>
      <c r="F1010" s="1">
        <v>89</v>
      </c>
      <c r="G1010" s="1" t="s">
        <v>67</v>
      </c>
      <c r="H1010" s="2" t="s">
        <v>68</v>
      </c>
      <c r="I1010" s="1">
        <v>190626033</v>
      </c>
      <c r="J1010">
        <v>20190626</v>
      </c>
      <c r="K1010" s="9" t="s">
        <v>328</v>
      </c>
      <c r="L1010" s="1">
        <v>63</v>
      </c>
      <c r="M1010">
        <v>20190813</v>
      </c>
      <c r="N1010" s="1" t="s">
        <v>101</v>
      </c>
      <c r="Q1010" s="1" t="s">
        <v>102</v>
      </c>
      <c r="Y1010" s="1" t="s">
        <v>77</v>
      </c>
      <c r="Z1010" s="1">
        <f>4</f>
        <v>4</v>
      </c>
      <c r="AD1010" s="1" t="s">
        <v>105</v>
      </c>
      <c r="AE1010" s="1" t="s">
        <v>106</v>
      </c>
      <c r="AF1010" s="1" t="s">
        <v>119</v>
      </c>
      <c r="AH1010" s="1" t="s">
        <v>76</v>
      </c>
      <c r="AI1010" s="1">
        <f>2</f>
        <v>2</v>
      </c>
      <c r="AJ1010" s="1" t="s">
        <v>81</v>
      </c>
      <c r="AL1010" s="1">
        <f>1</f>
        <v>1</v>
      </c>
      <c r="AM1010" s="1" t="s">
        <v>122</v>
      </c>
      <c r="AN1010" s="1">
        <f>2</f>
        <v>2</v>
      </c>
      <c r="AQ1010" s="1" t="s">
        <v>77</v>
      </c>
      <c r="BG1010" s="1" t="s">
        <v>91</v>
      </c>
      <c r="BH1010" s="1" t="s">
        <v>76</v>
      </c>
      <c r="BI1010" s="1" t="s">
        <v>91</v>
      </c>
    </row>
    <row r="1011" spans="1:61" x14ac:dyDescent="0.15">
      <c r="A1011" s="1" t="s">
        <v>63</v>
      </c>
      <c r="B1011" s="1" t="s">
        <v>64</v>
      </c>
      <c r="C1011" s="1">
        <v>2019010569</v>
      </c>
      <c r="D1011" s="1" t="s">
        <v>293</v>
      </c>
      <c r="E1011" s="1" t="s">
        <v>85</v>
      </c>
      <c r="F1011" s="1">
        <v>89</v>
      </c>
      <c r="G1011" s="1" t="s">
        <v>67</v>
      </c>
      <c r="H1011" s="2" t="s">
        <v>68</v>
      </c>
      <c r="I1011" s="1">
        <v>190626033</v>
      </c>
      <c r="J1011">
        <v>20190626</v>
      </c>
      <c r="K1011" s="9" t="s">
        <v>328</v>
      </c>
      <c r="L1011" s="1">
        <v>63</v>
      </c>
      <c r="M1011">
        <v>20190813</v>
      </c>
      <c r="N1011" s="1" t="s">
        <v>142</v>
      </c>
      <c r="Q1011" s="1" t="s">
        <v>143</v>
      </c>
      <c r="Y1011" s="1" t="s">
        <v>94</v>
      </c>
      <c r="AB1011" s="1" t="s">
        <v>94</v>
      </c>
      <c r="AJ1011" s="1" t="s">
        <v>95</v>
      </c>
      <c r="AK1011" s="1" t="s">
        <v>82</v>
      </c>
      <c r="AL1011" s="1" t="s">
        <v>98</v>
      </c>
      <c r="AO1011" s="1" t="s">
        <v>91</v>
      </c>
      <c r="AR1011" s="1" t="s">
        <v>122</v>
      </c>
      <c r="AS1011" s="1" t="s">
        <v>99</v>
      </c>
      <c r="AT1011" s="1" t="s">
        <v>136</v>
      </c>
      <c r="AU1011" s="1" t="s">
        <v>77</v>
      </c>
      <c r="AW1011" s="1" t="s">
        <v>94</v>
      </c>
      <c r="AY1011" s="1" t="s">
        <v>122</v>
      </c>
      <c r="AZ1011" s="1" t="s">
        <v>77</v>
      </c>
      <c r="BA1011" s="1" t="s">
        <v>77</v>
      </c>
      <c r="BB1011" s="1" t="s">
        <v>76</v>
      </c>
      <c r="BC1011" s="1" t="s">
        <v>180</v>
      </c>
    </row>
    <row r="1012" spans="1:61" x14ac:dyDescent="0.15">
      <c r="A1012" s="1" t="s">
        <v>63</v>
      </c>
      <c r="B1012" s="1" t="s">
        <v>64</v>
      </c>
      <c r="C1012" s="1">
        <v>2019010842</v>
      </c>
      <c r="D1012" s="1" t="s">
        <v>548</v>
      </c>
      <c r="E1012" s="1" t="s">
        <v>85</v>
      </c>
      <c r="F1012" s="1">
        <v>76</v>
      </c>
      <c r="G1012" s="1" t="s">
        <v>229</v>
      </c>
      <c r="H1012" s="2" t="s">
        <v>230</v>
      </c>
      <c r="I1012" s="1">
        <v>190626037</v>
      </c>
      <c r="J1012">
        <v>20190626</v>
      </c>
      <c r="K1012" s="9" t="s">
        <v>149</v>
      </c>
      <c r="L1012" s="1">
        <v>60</v>
      </c>
      <c r="M1012">
        <v>20190813</v>
      </c>
      <c r="N1012" s="1" t="s">
        <v>223</v>
      </c>
      <c r="Q1012" s="1" t="s">
        <v>224</v>
      </c>
      <c r="W1012" s="1" t="s">
        <v>98</v>
      </c>
      <c r="Y1012" s="1" t="s">
        <v>76</v>
      </c>
      <c r="Z1012" s="1" t="s">
        <v>77</v>
      </c>
      <c r="AA1012" s="1" t="s">
        <v>92</v>
      </c>
      <c r="AB1012" s="1" t="s">
        <v>92</v>
      </c>
      <c r="AC1012" s="1" t="s">
        <v>76</v>
      </c>
      <c r="AD1012" s="1" t="s">
        <v>78</v>
      </c>
      <c r="AE1012" s="1" t="s">
        <v>79</v>
      </c>
      <c r="AF1012" s="1" t="s">
        <v>80</v>
      </c>
      <c r="AH1012" s="1" t="s">
        <v>76</v>
      </c>
      <c r="AI1012" s="1" t="s">
        <v>76</v>
      </c>
      <c r="AJ1012" s="1" t="s">
        <v>81</v>
      </c>
      <c r="AK1012" s="1" t="s">
        <v>82</v>
      </c>
      <c r="AL1012" s="1" t="s">
        <v>83</v>
      </c>
      <c r="AM1012" s="1" t="s">
        <v>114</v>
      </c>
      <c r="AN1012" s="1" t="s">
        <v>81</v>
      </c>
      <c r="AO1012" s="1" t="s">
        <v>91</v>
      </c>
      <c r="AP1012" s="1" t="s">
        <v>81</v>
      </c>
    </row>
    <row r="1013" spans="1:61" x14ac:dyDescent="0.15">
      <c r="A1013" s="1" t="s">
        <v>63</v>
      </c>
      <c r="B1013" s="1" t="s">
        <v>64</v>
      </c>
      <c r="C1013" s="1">
        <v>2019010842</v>
      </c>
      <c r="D1013" s="1" t="s">
        <v>548</v>
      </c>
      <c r="E1013" s="1" t="s">
        <v>85</v>
      </c>
      <c r="F1013" s="1">
        <v>76</v>
      </c>
      <c r="G1013" s="1" t="s">
        <v>229</v>
      </c>
      <c r="H1013" s="2" t="s">
        <v>230</v>
      </c>
      <c r="I1013" s="1">
        <v>190626037</v>
      </c>
      <c r="J1013">
        <v>20190626</v>
      </c>
      <c r="K1013" s="9" t="s">
        <v>149</v>
      </c>
      <c r="L1013" s="1">
        <v>60</v>
      </c>
      <c r="M1013">
        <v>20190813</v>
      </c>
      <c r="N1013" s="1" t="s">
        <v>142</v>
      </c>
      <c r="Q1013" s="1" t="s">
        <v>143</v>
      </c>
      <c r="Y1013" s="1" t="s">
        <v>76</v>
      </c>
      <c r="AB1013" s="1" t="s">
        <v>81</v>
      </c>
      <c r="AJ1013" s="1" t="s">
        <v>76</v>
      </c>
      <c r="AK1013" s="1" t="s">
        <v>82</v>
      </c>
      <c r="AL1013" s="1" t="s">
        <v>136</v>
      </c>
      <c r="AO1013" s="1" t="s">
        <v>91</v>
      </c>
      <c r="AS1013" s="1" t="s">
        <v>144</v>
      </c>
      <c r="AT1013" s="1" t="s">
        <v>94</v>
      </c>
      <c r="AU1013" s="1" t="s">
        <v>77</v>
      </c>
      <c r="AV1013" s="1" t="s">
        <v>122</v>
      </c>
      <c r="AW1013" s="1" t="s">
        <v>76</v>
      </c>
      <c r="AX1013" s="1">
        <f>2</f>
        <v>2</v>
      </c>
      <c r="AY1013" s="1" t="s">
        <v>122</v>
      </c>
      <c r="AZ1013" s="1" t="s">
        <v>77</v>
      </c>
      <c r="BA1013" s="1" t="s">
        <v>98</v>
      </c>
      <c r="BB1013" s="1" t="s">
        <v>76</v>
      </c>
      <c r="BC1013" s="1" t="s">
        <v>83</v>
      </c>
    </row>
    <row r="1014" spans="1:61" x14ac:dyDescent="0.15">
      <c r="A1014" s="1" t="s">
        <v>63</v>
      </c>
      <c r="B1014" s="1" t="s">
        <v>64</v>
      </c>
      <c r="C1014" s="1">
        <v>2019009000</v>
      </c>
      <c r="D1014" s="1" t="s">
        <v>115</v>
      </c>
      <c r="E1014" s="1" t="s">
        <v>66</v>
      </c>
      <c r="F1014" s="1">
        <v>64</v>
      </c>
      <c r="G1014" s="1" t="s">
        <v>67</v>
      </c>
      <c r="H1014" s="2" t="s">
        <v>68</v>
      </c>
      <c r="I1014" s="1">
        <v>190627001</v>
      </c>
      <c r="J1014">
        <v>20190627</v>
      </c>
      <c r="K1014" s="9" t="s">
        <v>73</v>
      </c>
      <c r="L1014" s="1">
        <v>3</v>
      </c>
      <c r="M1014">
        <v>20190813</v>
      </c>
      <c r="N1014" s="1" t="s">
        <v>101</v>
      </c>
      <c r="Q1014" s="1" t="s">
        <v>102</v>
      </c>
      <c r="Y1014" s="1">
        <f>4</f>
        <v>4</v>
      </c>
      <c r="Z1014" s="1">
        <f>4</f>
        <v>4</v>
      </c>
      <c r="AD1014" s="1">
        <f>32/1</f>
        <v>32</v>
      </c>
      <c r="AE1014" s="1">
        <f>16/4</f>
        <v>4</v>
      </c>
      <c r="AF1014" s="1">
        <f>64/2</f>
        <v>32</v>
      </c>
      <c r="AH1014" s="1" t="s">
        <v>76</v>
      </c>
      <c r="AI1014" s="1">
        <f>2</f>
        <v>2</v>
      </c>
      <c r="AJ1014" s="1">
        <f>8</f>
        <v>8</v>
      </c>
      <c r="AL1014" s="1" t="s">
        <v>98</v>
      </c>
      <c r="AM1014" s="1">
        <f>2</f>
        <v>2</v>
      </c>
      <c r="AN1014" s="1">
        <f>16</f>
        <v>16</v>
      </c>
      <c r="AQ1014" s="1" t="s">
        <v>77</v>
      </c>
      <c r="BG1014" s="1">
        <f>16</f>
        <v>16</v>
      </c>
      <c r="BH1014" s="1">
        <f>4</f>
        <v>4</v>
      </c>
      <c r="BI1014" s="1" t="s">
        <v>91</v>
      </c>
    </row>
    <row r="1015" spans="1:61" x14ac:dyDescent="0.15">
      <c r="A1015" s="1" t="s">
        <v>63</v>
      </c>
      <c r="B1015" s="1" t="s">
        <v>64</v>
      </c>
      <c r="C1015" s="1">
        <v>2019009000</v>
      </c>
      <c r="D1015" s="1" t="s">
        <v>115</v>
      </c>
      <c r="E1015" s="1" t="s">
        <v>66</v>
      </c>
      <c r="F1015" s="1">
        <v>64</v>
      </c>
      <c r="G1015" s="1" t="s">
        <v>67</v>
      </c>
      <c r="H1015" s="2" t="s">
        <v>68</v>
      </c>
      <c r="I1015" s="1">
        <v>190627001</v>
      </c>
      <c r="J1015">
        <v>20190627</v>
      </c>
      <c r="K1015" s="9" t="s">
        <v>73</v>
      </c>
      <c r="L1015" s="1">
        <v>3</v>
      </c>
      <c r="M1015">
        <v>20190813</v>
      </c>
      <c r="N1015" s="1" t="s">
        <v>239</v>
      </c>
      <c r="Q1015" s="1" t="s">
        <v>240</v>
      </c>
      <c r="W1015" s="1" t="s">
        <v>98</v>
      </c>
      <c r="X1015" s="1" t="s">
        <v>92</v>
      </c>
      <c r="Y1015" s="1" t="s">
        <v>76</v>
      </c>
      <c r="Z1015" s="1" t="s">
        <v>77</v>
      </c>
      <c r="AA1015" s="1" t="s">
        <v>92</v>
      </c>
      <c r="AB1015" s="1" t="s">
        <v>92</v>
      </c>
      <c r="AC1015" s="1" t="s">
        <v>76</v>
      </c>
      <c r="AD1015" s="1" t="s">
        <v>78</v>
      </c>
      <c r="AE1015" s="1" t="s">
        <v>79</v>
      </c>
      <c r="AF1015" s="1" t="s">
        <v>80</v>
      </c>
      <c r="AG1015" s="1" t="s">
        <v>113</v>
      </c>
      <c r="AH1015" s="1" t="s">
        <v>76</v>
      </c>
      <c r="AI1015" s="1" t="s">
        <v>76</v>
      </c>
      <c r="AJ1015" s="1" t="s">
        <v>81</v>
      </c>
      <c r="AK1015" s="1" t="s">
        <v>97</v>
      </c>
      <c r="AL1015" s="1">
        <f>2</f>
        <v>2</v>
      </c>
      <c r="AM1015" s="1">
        <f>2</f>
        <v>2</v>
      </c>
      <c r="AN1015" s="1" t="s">
        <v>81</v>
      </c>
      <c r="AO1015" s="1" t="s">
        <v>92</v>
      </c>
      <c r="AP1015" s="1" t="s">
        <v>81</v>
      </c>
    </row>
    <row r="1016" spans="1:61" x14ac:dyDescent="0.15">
      <c r="A1016" s="1" t="s">
        <v>63</v>
      </c>
      <c r="B1016" s="1" t="s">
        <v>64</v>
      </c>
      <c r="C1016" s="1">
        <v>2019010269</v>
      </c>
      <c r="D1016" s="1" t="s">
        <v>549</v>
      </c>
      <c r="E1016" s="1" t="s">
        <v>85</v>
      </c>
      <c r="F1016" s="1">
        <v>72</v>
      </c>
      <c r="G1016" s="1" t="s">
        <v>146</v>
      </c>
      <c r="H1016" s="2" t="s">
        <v>147</v>
      </c>
      <c r="I1016" s="1">
        <v>190627003</v>
      </c>
      <c r="J1016">
        <v>20190627</v>
      </c>
      <c r="K1016" s="9" t="s">
        <v>73</v>
      </c>
      <c r="L1016" s="1">
        <v>3</v>
      </c>
      <c r="M1016">
        <v>20190813</v>
      </c>
      <c r="N1016" s="1" t="s">
        <v>89</v>
      </c>
      <c r="Q1016" s="1" t="s">
        <v>90</v>
      </c>
      <c r="W1016" s="1" t="s">
        <v>98</v>
      </c>
      <c r="X1016" s="1" t="s">
        <v>92</v>
      </c>
      <c r="Y1016" s="1" t="s">
        <v>76</v>
      </c>
      <c r="Z1016" s="1">
        <f>8</f>
        <v>8</v>
      </c>
      <c r="AA1016" s="1" t="s">
        <v>92</v>
      </c>
      <c r="AB1016" s="1" t="s">
        <v>92</v>
      </c>
      <c r="AC1016" s="1" t="s">
        <v>95</v>
      </c>
      <c r="AD1016" s="1">
        <f>32/1</f>
        <v>32</v>
      </c>
      <c r="AE1016" s="1">
        <f>64/4</f>
        <v>16</v>
      </c>
      <c r="AF1016" s="1" t="s">
        <v>96</v>
      </c>
      <c r="AG1016" s="1" t="s">
        <v>113</v>
      </c>
      <c r="AH1016" s="1" t="s">
        <v>76</v>
      </c>
      <c r="AI1016" s="1" t="s">
        <v>76</v>
      </c>
      <c r="AJ1016" s="1" t="s">
        <v>81</v>
      </c>
      <c r="AK1016" s="1" t="s">
        <v>82</v>
      </c>
      <c r="AL1016" s="1" t="s">
        <v>98</v>
      </c>
      <c r="AM1016" s="1" t="s">
        <v>99</v>
      </c>
      <c r="AN1016" s="1" t="s">
        <v>92</v>
      </c>
      <c r="AO1016" s="1">
        <f>16</f>
        <v>16</v>
      </c>
      <c r="AP1016" s="1" t="s">
        <v>81</v>
      </c>
    </row>
    <row r="1017" spans="1:61" x14ac:dyDescent="0.15">
      <c r="A1017" s="1" t="s">
        <v>63</v>
      </c>
      <c r="B1017" s="1" t="s">
        <v>64</v>
      </c>
      <c r="C1017" s="1">
        <v>2019010811</v>
      </c>
      <c r="D1017" s="1" t="s">
        <v>544</v>
      </c>
      <c r="E1017" s="1" t="s">
        <v>85</v>
      </c>
      <c r="F1017" s="1">
        <v>53</v>
      </c>
      <c r="G1017" s="1" t="s">
        <v>67</v>
      </c>
      <c r="H1017" s="2" t="s">
        <v>68</v>
      </c>
      <c r="I1017" s="1">
        <v>190627006</v>
      </c>
      <c r="J1017">
        <v>20190627</v>
      </c>
      <c r="K1017" s="9" t="s">
        <v>133</v>
      </c>
      <c r="L1017" s="1">
        <v>142</v>
      </c>
      <c r="M1017">
        <v>20190813</v>
      </c>
      <c r="N1017" s="1" t="s">
        <v>74</v>
      </c>
      <c r="Q1017" s="1" t="s">
        <v>75</v>
      </c>
      <c r="Y1017" s="1" t="s">
        <v>94</v>
      </c>
      <c r="Z1017" s="1" t="s">
        <v>92</v>
      </c>
      <c r="AC1017" s="1" t="s">
        <v>95</v>
      </c>
      <c r="AD1017" s="1">
        <f>16/8</f>
        <v>2</v>
      </c>
      <c r="AE1017" s="1" t="s">
        <v>96</v>
      </c>
      <c r="AF1017" s="1" t="s">
        <v>96</v>
      </c>
      <c r="AG1017" s="1">
        <f>16/8</f>
        <v>2</v>
      </c>
      <c r="AH1017" s="1" t="s">
        <v>94</v>
      </c>
      <c r="AI1017" s="1" t="s">
        <v>94</v>
      </c>
      <c r="AJ1017" s="1" t="s">
        <v>95</v>
      </c>
      <c r="AK1017" s="1" t="s">
        <v>97</v>
      </c>
      <c r="AL1017" s="1" t="s">
        <v>98</v>
      </c>
      <c r="AM1017" s="1" t="s">
        <v>99</v>
      </c>
      <c r="AN1017" s="1" t="s">
        <v>92</v>
      </c>
      <c r="AP1017" s="1" t="s">
        <v>81</v>
      </c>
      <c r="AQ1017" s="1" t="s">
        <v>77</v>
      </c>
    </row>
    <row r="1018" spans="1:61" x14ac:dyDescent="0.15">
      <c r="A1018" s="1" t="s">
        <v>63</v>
      </c>
      <c r="B1018" s="1" t="s">
        <v>64</v>
      </c>
      <c r="C1018" s="1">
        <v>2019010870</v>
      </c>
      <c r="D1018" s="1" t="s">
        <v>550</v>
      </c>
      <c r="E1018" s="1" t="s">
        <v>85</v>
      </c>
      <c r="F1018" s="1">
        <v>63</v>
      </c>
      <c r="G1018" s="1" t="s">
        <v>127</v>
      </c>
      <c r="H1018" s="2" t="s">
        <v>128</v>
      </c>
      <c r="I1018" s="1">
        <v>190627009</v>
      </c>
      <c r="J1018">
        <v>20190627</v>
      </c>
      <c r="K1018" s="9" t="s">
        <v>69</v>
      </c>
      <c r="L1018" s="1">
        <v>11</v>
      </c>
      <c r="M1018">
        <v>20190813</v>
      </c>
      <c r="N1018" s="1" t="s">
        <v>111</v>
      </c>
      <c r="Q1018" s="1" t="s">
        <v>112</v>
      </c>
      <c r="W1018" s="1" t="s">
        <v>77</v>
      </c>
      <c r="X1018" s="1" t="s">
        <v>91</v>
      </c>
      <c r="Y1018" s="1" t="s">
        <v>76</v>
      </c>
      <c r="Z1018" s="1" t="s">
        <v>77</v>
      </c>
      <c r="AA1018" s="1" t="s">
        <v>92</v>
      </c>
      <c r="AB1018" s="1" t="s">
        <v>91</v>
      </c>
      <c r="AC1018" s="1" t="s">
        <v>76</v>
      </c>
      <c r="AD1018" s="1" t="s">
        <v>78</v>
      </c>
      <c r="AE1018" s="1" t="s">
        <v>79</v>
      </c>
      <c r="AF1018" s="1" t="s">
        <v>80</v>
      </c>
      <c r="AG1018" s="1" t="s">
        <v>78</v>
      </c>
      <c r="AH1018" s="1" t="s">
        <v>76</v>
      </c>
      <c r="AI1018" s="1" t="s">
        <v>76</v>
      </c>
      <c r="AJ1018" s="1" t="s">
        <v>81</v>
      </c>
      <c r="AK1018" s="1" t="s">
        <v>82</v>
      </c>
      <c r="AL1018" s="1" t="s">
        <v>83</v>
      </c>
      <c r="AM1018" s="1" t="s">
        <v>114</v>
      </c>
      <c r="AN1018" s="1" t="s">
        <v>81</v>
      </c>
      <c r="AP1018" s="1" t="s">
        <v>81</v>
      </c>
      <c r="BF1018" s="1">
        <f>32</f>
        <v>32</v>
      </c>
    </row>
    <row r="1019" spans="1:61" x14ac:dyDescent="0.15">
      <c r="A1019" s="1" t="s">
        <v>63</v>
      </c>
      <c r="B1019" s="1" t="s">
        <v>64</v>
      </c>
      <c r="C1019" s="1">
        <v>2019010569</v>
      </c>
      <c r="D1019" s="1" t="s">
        <v>293</v>
      </c>
      <c r="E1019" s="1" t="s">
        <v>85</v>
      </c>
      <c r="F1019" s="1">
        <v>89</v>
      </c>
      <c r="G1019" s="1" t="s">
        <v>67</v>
      </c>
      <c r="H1019" s="2" t="s">
        <v>68</v>
      </c>
      <c r="I1019" s="1">
        <v>190627017</v>
      </c>
      <c r="J1019">
        <v>20190627</v>
      </c>
      <c r="K1019" s="9" t="s">
        <v>73</v>
      </c>
      <c r="L1019" s="1">
        <v>3</v>
      </c>
      <c r="M1019">
        <v>20190813</v>
      </c>
      <c r="N1019" s="1" t="s">
        <v>101</v>
      </c>
      <c r="Q1019" s="1" t="s">
        <v>102</v>
      </c>
      <c r="Y1019" s="1" t="s">
        <v>77</v>
      </c>
      <c r="Z1019" s="1">
        <f>4</f>
        <v>4</v>
      </c>
      <c r="AD1019" s="1" t="s">
        <v>105</v>
      </c>
      <c r="AE1019" s="1" t="s">
        <v>106</v>
      </c>
      <c r="AF1019" s="1" t="s">
        <v>119</v>
      </c>
      <c r="AH1019" s="1" t="s">
        <v>76</v>
      </c>
      <c r="AI1019" s="1">
        <f>4</f>
        <v>4</v>
      </c>
      <c r="AJ1019" s="1" t="s">
        <v>81</v>
      </c>
      <c r="AL1019" s="1">
        <f>1</f>
        <v>1</v>
      </c>
      <c r="AM1019" s="1" t="s">
        <v>122</v>
      </c>
      <c r="AN1019" s="1">
        <f>2</f>
        <v>2</v>
      </c>
      <c r="AQ1019" s="1" t="s">
        <v>77</v>
      </c>
      <c r="BG1019" s="1" t="s">
        <v>91</v>
      </c>
      <c r="BH1019" s="1">
        <f>4</f>
        <v>4</v>
      </c>
      <c r="BI1019" s="1" t="s">
        <v>91</v>
      </c>
    </row>
    <row r="1020" spans="1:61" x14ac:dyDescent="0.15">
      <c r="A1020" s="1" t="s">
        <v>63</v>
      </c>
      <c r="B1020" s="1" t="s">
        <v>64</v>
      </c>
      <c r="C1020" s="1">
        <v>2019010569</v>
      </c>
      <c r="D1020" s="1" t="s">
        <v>293</v>
      </c>
      <c r="E1020" s="1" t="s">
        <v>85</v>
      </c>
      <c r="F1020" s="1">
        <v>89</v>
      </c>
      <c r="G1020" s="1" t="s">
        <v>67</v>
      </c>
      <c r="H1020" s="2" t="s">
        <v>68</v>
      </c>
      <c r="I1020" s="1">
        <v>190627017</v>
      </c>
      <c r="J1020">
        <v>20190627</v>
      </c>
      <c r="K1020" s="9" t="s">
        <v>73</v>
      </c>
      <c r="L1020" s="1">
        <v>3</v>
      </c>
      <c r="M1020">
        <v>20190813</v>
      </c>
      <c r="N1020" s="1" t="s">
        <v>142</v>
      </c>
      <c r="Q1020" s="1" t="s">
        <v>143</v>
      </c>
      <c r="Y1020" s="1" t="s">
        <v>94</v>
      </c>
      <c r="AB1020" s="1" t="s">
        <v>94</v>
      </c>
      <c r="AJ1020" s="1" t="s">
        <v>95</v>
      </c>
      <c r="AK1020" s="1" t="s">
        <v>82</v>
      </c>
      <c r="AL1020" s="1" t="s">
        <v>98</v>
      </c>
      <c r="AO1020" s="1" t="s">
        <v>91</v>
      </c>
      <c r="AR1020" s="1" t="s">
        <v>122</v>
      </c>
      <c r="AS1020" s="1" t="s">
        <v>99</v>
      </c>
      <c r="AT1020" s="1" t="s">
        <v>136</v>
      </c>
      <c r="AU1020" s="1" t="s">
        <v>77</v>
      </c>
      <c r="AW1020" s="1" t="s">
        <v>94</v>
      </c>
      <c r="AY1020" s="1" t="s">
        <v>122</v>
      </c>
      <c r="AZ1020" s="1" t="s">
        <v>77</v>
      </c>
      <c r="BA1020" s="1" t="s">
        <v>77</v>
      </c>
      <c r="BB1020" s="1" t="s">
        <v>76</v>
      </c>
      <c r="BC1020" s="1" t="s">
        <v>180</v>
      </c>
    </row>
    <row r="1021" spans="1:61" x14ac:dyDescent="0.15">
      <c r="A1021" s="1" t="s">
        <v>63</v>
      </c>
      <c r="B1021" s="1" t="s">
        <v>64</v>
      </c>
      <c r="C1021" s="1">
        <v>2019010569</v>
      </c>
      <c r="D1021" s="1" t="s">
        <v>293</v>
      </c>
      <c r="E1021" s="1" t="s">
        <v>85</v>
      </c>
      <c r="F1021" s="1">
        <v>89</v>
      </c>
      <c r="G1021" s="1" t="s">
        <v>67</v>
      </c>
      <c r="H1021" s="2" t="s">
        <v>68</v>
      </c>
      <c r="I1021" s="1">
        <v>190627018</v>
      </c>
      <c r="J1021">
        <v>20190627</v>
      </c>
      <c r="K1021" s="9" t="s">
        <v>69</v>
      </c>
      <c r="L1021" s="1">
        <v>11</v>
      </c>
      <c r="M1021">
        <v>20190813</v>
      </c>
      <c r="N1021" s="1" t="s">
        <v>111</v>
      </c>
      <c r="Q1021" s="1" t="s">
        <v>112</v>
      </c>
      <c r="W1021" s="1" t="s">
        <v>98</v>
      </c>
      <c r="X1021" s="1" t="s">
        <v>92</v>
      </c>
      <c r="Y1021" s="1" t="s">
        <v>94</v>
      </c>
      <c r="Z1021" s="1" t="s">
        <v>92</v>
      </c>
      <c r="AA1021" s="1" t="s">
        <v>92</v>
      </c>
      <c r="AB1021" s="1" t="s">
        <v>91</v>
      </c>
      <c r="AC1021" s="1" t="s">
        <v>95</v>
      </c>
      <c r="AD1021" s="1">
        <f>16/8</f>
        <v>2</v>
      </c>
      <c r="AE1021" s="1" t="s">
        <v>79</v>
      </c>
      <c r="AF1021" s="1">
        <f>64/2</f>
        <v>32</v>
      </c>
      <c r="AG1021" s="1">
        <f>16/8</f>
        <v>2</v>
      </c>
      <c r="AH1021" s="1" t="s">
        <v>76</v>
      </c>
      <c r="AI1021" s="1" t="s">
        <v>76</v>
      </c>
      <c r="AJ1021" s="1" t="s">
        <v>81</v>
      </c>
      <c r="AK1021" s="1" t="s">
        <v>82</v>
      </c>
      <c r="AL1021" s="1">
        <f>1</f>
        <v>1</v>
      </c>
      <c r="AM1021" s="1">
        <f>1</f>
        <v>1</v>
      </c>
      <c r="AN1021" s="1">
        <f>16</f>
        <v>16</v>
      </c>
      <c r="AP1021" s="1" t="s">
        <v>81</v>
      </c>
      <c r="BF1021" s="1" t="s">
        <v>129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2019-08-14T02:27:35Z</dcterms:created>
  <dcterms:modified xsi:type="dcterms:W3CDTF">2019-09-25T07:29:35Z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